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ute_long" sheetId="1" r:id="rId1"/>
    <sheet name="route_moyen-A" sheetId="2" r:id="rId2"/>
    <sheet name="route_moyen-B" sheetId="3" r:id="rId3"/>
    <sheet name="route_court" sheetId="4" r:id="rId4"/>
  </sheets>
  <definedNames/>
  <calcPr fullCalcOnLoad="1"/>
</workbook>
</file>

<file path=xl/sharedStrings.xml><?xml version="1.0" encoding="utf-8"?>
<sst xmlns="http://schemas.openxmlformats.org/spreadsheetml/2006/main" count="213" uniqueCount="69">
  <si>
    <t>Avigliana - circuit route long</t>
  </si>
  <si>
    <t>km part.</t>
  </si>
  <si>
    <t>km cum</t>
  </si>
  <si>
    <t>code</t>
  </si>
  <si>
    <t>position</t>
  </si>
  <si>
    <t>déniv.</t>
  </si>
  <si>
    <t>route</t>
  </si>
  <si>
    <t>Avigliana</t>
  </si>
  <si>
    <t>Colle Croce Nera</t>
  </si>
  <si>
    <t>IT-TO-0872</t>
  </si>
  <si>
    <t>N21 B5 40-31</t>
  </si>
  <si>
    <t>SP 188</t>
  </si>
  <si>
    <t>Colle Braida</t>
  </si>
  <si>
    <t>IT-TO-1007</t>
  </si>
  <si>
    <t>N21 B5 37-26</t>
  </si>
  <si>
    <t>Giaveno</t>
  </si>
  <si>
    <t>Colletta di Cumiana</t>
  </si>
  <si>
    <t>IT-TO-0621</t>
  </si>
  <si>
    <t>N21 C5 44-33</t>
  </si>
  <si>
    <t>SP 193</t>
  </si>
  <si>
    <t>SP 190</t>
  </si>
  <si>
    <t>Rubiana (bivio Celle)</t>
  </si>
  <si>
    <t>SP 197</t>
  </si>
  <si>
    <t>Coletto</t>
  </si>
  <si>
    <t>IT-TO-0670</t>
  </si>
  <si>
    <t>N21 A6 00-04</t>
  </si>
  <si>
    <t>SC</t>
  </si>
  <si>
    <t>Colle del Lys</t>
  </si>
  <si>
    <t>IT-TO-1311</t>
  </si>
  <si>
    <t>N21 A6 01-27</t>
  </si>
  <si>
    <t>Colle della Frai</t>
  </si>
  <si>
    <t>IT-TO-1333</t>
  </si>
  <si>
    <t>N21 A5 54-29</t>
  </si>
  <si>
    <t>R1</t>
  </si>
  <si>
    <t>Case Colletto</t>
  </si>
  <si>
    <t>IT-TO-1152b</t>
  </si>
  <si>
    <t xml:space="preserve">N21 A6 00-43 </t>
  </si>
  <si>
    <t>SP 197/sc</t>
  </si>
  <si>
    <t>Col San Giovanni</t>
  </si>
  <si>
    <t>IT-TO-1116</t>
  </si>
  <si>
    <t>N21 A5 58-49</t>
  </si>
  <si>
    <t>Viù</t>
  </si>
  <si>
    <t>Lanzo</t>
  </si>
  <si>
    <t>SP 32</t>
  </si>
  <si>
    <t>Colle Forcola</t>
  </si>
  <si>
    <t>SP 22</t>
  </si>
  <si>
    <t>Corio</t>
  </si>
  <si>
    <t>Grosso</t>
  </si>
  <si>
    <t>Villanova</t>
  </si>
  <si>
    <t>SP 24</t>
  </si>
  <si>
    <t>Fiano</t>
  </si>
  <si>
    <t>SP 24/SP 182</t>
  </si>
  <si>
    <t>Truc di Miola</t>
  </si>
  <si>
    <t>SP 181</t>
  </si>
  <si>
    <t>Caselette</t>
  </si>
  <si>
    <t>TOTAUX</t>
  </si>
  <si>
    <t>9 cols</t>
  </si>
  <si>
    <t>.</t>
  </si>
  <si>
    <t>8 cols</t>
  </si>
  <si>
    <t>S1-2/SP</t>
  </si>
  <si>
    <t>6 cols</t>
  </si>
  <si>
    <t>N21 B5 29-21</t>
  </si>
  <si>
    <t>S1-2</t>
  </si>
  <si>
    <t>Mortera</t>
  </si>
  <si>
    <t xml:space="preserve">SP 188/R1 </t>
  </si>
  <si>
    <t>3 cols</t>
  </si>
  <si>
    <t>Avigliana - circuit route moyen-A</t>
  </si>
  <si>
    <t>Avigliana - circuit route moyen-B</t>
  </si>
  <si>
    <t>Avigliana - circuit route court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</si>
</sst>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N14" sqref="N14"/>
    </sheetView>
  </sheetViews>
  <sheetFormatPr defaultColWidth="9.140625" defaultRowHeight="15"/>
  <cols>
    <col min="1" max="1" width="22.421875" style="0" customWidth="1"/>
    <col min="2" max="2" width="5.57421875" style="0" customWidth="1"/>
    <col min="3" max="4" width="9.140625" style="1" customWidth="1"/>
    <col min="5" max="5" width="11.421875" style="2" customWidth="1"/>
    <col min="6" max="6" width="14.00390625" style="0" customWidth="1"/>
    <col min="7" max="7" width="8.8515625" style="0" customWidth="1"/>
    <col min="8" max="8" width="10.421875" style="2" customWidth="1"/>
    <col min="9" max="9" width="8.8515625" style="0" customWidth="1"/>
    <col min="10" max="10" width="14.421875" style="0" customWidth="1"/>
    <col min="11" max="16384" width="8.8515625" style="0" customWidth="1"/>
  </cols>
  <sheetData>
    <row r="1" spans="1:8" ht="15">
      <c r="A1" s="12" t="s">
        <v>0</v>
      </c>
      <c r="B1" s="13"/>
      <c r="C1" s="13"/>
      <c r="D1" s="13"/>
      <c r="E1" s="13"/>
      <c r="F1" s="13"/>
      <c r="G1" s="13"/>
      <c r="H1" s="14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8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34</v>
      </c>
      <c r="B16" s="3">
        <v>1152</v>
      </c>
      <c r="C16" s="4">
        <v>6</v>
      </c>
      <c r="D16" s="4">
        <f t="shared" si="0"/>
        <v>62.60000000000001</v>
      </c>
      <c r="E16" s="5" t="s">
        <v>35</v>
      </c>
      <c r="F16" s="5" t="s">
        <v>36</v>
      </c>
      <c r="G16" s="3">
        <v>15</v>
      </c>
      <c r="H16" s="5" t="s">
        <v>37</v>
      </c>
    </row>
    <row r="17" spans="1:8" ht="15">
      <c r="A17" s="3" t="s">
        <v>38</v>
      </c>
      <c r="B17" s="3">
        <v>1116</v>
      </c>
      <c r="C17" s="4">
        <v>2</v>
      </c>
      <c r="D17" s="4">
        <f t="shared" si="0"/>
        <v>64.60000000000001</v>
      </c>
      <c r="E17" s="5" t="s">
        <v>39</v>
      </c>
      <c r="F17" s="5" t="s">
        <v>40</v>
      </c>
      <c r="G17" s="3"/>
      <c r="H17" s="5" t="s">
        <v>22</v>
      </c>
    </row>
    <row r="18" spans="1:8" ht="15">
      <c r="A18" s="3" t="s">
        <v>41</v>
      </c>
      <c r="B18" s="3">
        <v>775</v>
      </c>
      <c r="C18" s="4">
        <v>7.5</v>
      </c>
      <c r="D18" s="4">
        <f t="shared" si="0"/>
        <v>72.10000000000001</v>
      </c>
      <c r="E18" s="5"/>
      <c r="F18" s="5"/>
      <c r="G18" s="3"/>
      <c r="H18" s="5" t="s">
        <v>22</v>
      </c>
    </row>
    <row r="19" spans="1:8" ht="15">
      <c r="A19" s="3" t="s">
        <v>42</v>
      </c>
      <c r="B19" s="3">
        <v>540</v>
      </c>
      <c r="C19" s="4">
        <v>15.5</v>
      </c>
      <c r="D19" s="4">
        <f>D18+C19</f>
        <v>87.60000000000001</v>
      </c>
      <c r="E19" s="5"/>
      <c r="F19" s="5"/>
      <c r="G19" s="3"/>
      <c r="H19" s="5" t="s">
        <v>43</v>
      </c>
    </row>
    <row r="20" spans="1:8" ht="15">
      <c r="A20" s="3" t="s">
        <v>44</v>
      </c>
      <c r="B20" s="3">
        <v>792</v>
      </c>
      <c r="C20" s="4">
        <v>7</v>
      </c>
      <c r="D20" s="4">
        <f aca="true" t="shared" si="1" ref="D20:D27">D19+C20</f>
        <v>94.60000000000001</v>
      </c>
      <c r="E20" s="5"/>
      <c r="F20" s="5"/>
      <c r="G20" s="3">
        <v>250</v>
      </c>
      <c r="H20" s="5" t="s">
        <v>45</v>
      </c>
    </row>
    <row r="21" spans="1:8" ht="15">
      <c r="A21" s="3" t="s">
        <v>46</v>
      </c>
      <c r="B21" s="3">
        <v>614</v>
      </c>
      <c r="C21" s="4">
        <v>3</v>
      </c>
      <c r="D21" s="4">
        <f t="shared" si="1"/>
        <v>97.60000000000001</v>
      </c>
      <c r="E21" s="5"/>
      <c r="F21" s="5"/>
      <c r="G21" s="3"/>
      <c r="H21" s="5"/>
    </row>
    <row r="22" spans="1:8" ht="15">
      <c r="A22" s="3" t="s">
        <v>47</v>
      </c>
      <c r="B22" s="3">
        <v>400</v>
      </c>
      <c r="C22" s="4">
        <v>7</v>
      </c>
      <c r="D22" s="4">
        <f t="shared" si="1"/>
        <v>104.60000000000001</v>
      </c>
      <c r="E22" s="5"/>
      <c r="F22" s="5"/>
      <c r="G22" s="3"/>
      <c r="H22" s="5"/>
    </row>
    <row r="23" spans="1:8" ht="15">
      <c r="A23" s="3" t="s">
        <v>48</v>
      </c>
      <c r="B23" s="3">
        <v>390</v>
      </c>
      <c r="C23" s="3">
        <v>2</v>
      </c>
      <c r="D23" s="4">
        <f t="shared" si="1"/>
        <v>106.60000000000001</v>
      </c>
      <c r="E23" s="5"/>
      <c r="F23" s="5"/>
      <c r="G23" s="3"/>
      <c r="H23" s="5" t="s">
        <v>49</v>
      </c>
    </row>
    <row r="24" spans="1:8" ht="15">
      <c r="A24" s="3" t="s">
        <v>50</v>
      </c>
      <c r="B24" s="3">
        <v>430</v>
      </c>
      <c r="C24" s="3">
        <v>7.5</v>
      </c>
      <c r="D24" s="4">
        <f t="shared" si="1"/>
        <v>114.10000000000001</v>
      </c>
      <c r="E24" s="5"/>
      <c r="F24" s="5"/>
      <c r="G24" s="3">
        <v>40</v>
      </c>
      <c r="H24" s="5" t="s">
        <v>51</v>
      </c>
    </row>
    <row r="25" spans="1:8" ht="15">
      <c r="A25" s="3" t="s">
        <v>52</v>
      </c>
      <c r="B25" s="3">
        <v>350</v>
      </c>
      <c r="C25" s="4">
        <v>2</v>
      </c>
      <c r="D25" s="4">
        <f t="shared" si="1"/>
        <v>116.10000000000001</v>
      </c>
      <c r="E25" s="5"/>
      <c r="F25" s="5"/>
      <c r="G25" s="3"/>
      <c r="H25" s="5" t="s">
        <v>53</v>
      </c>
    </row>
    <row r="26" spans="1:8" ht="15">
      <c r="A26" s="3" t="s">
        <v>54</v>
      </c>
      <c r="B26" s="3">
        <v>400</v>
      </c>
      <c r="C26" s="4">
        <v>14.2</v>
      </c>
      <c r="D26" s="4">
        <f t="shared" si="1"/>
        <v>130.3</v>
      </c>
      <c r="E26" s="5"/>
      <c r="F26" s="5"/>
      <c r="G26" s="3">
        <v>50</v>
      </c>
      <c r="H26" s="5"/>
    </row>
    <row r="27" spans="1:8" ht="15">
      <c r="A27" s="3" t="s">
        <v>7</v>
      </c>
      <c r="B27" s="3">
        <v>350</v>
      </c>
      <c r="C27" s="4">
        <v>8</v>
      </c>
      <c r="D27" s="4">
        <f t="shared" si="1"/>
        <v>138.3</v>
      </c>
      <c r="E27" s="5"/>
      <c r="F27" s="5"/>
      <c r="G27" s="3"/>
      <c r="H27" s="5"/>
    </row>
    <row r="28" spans="1:8" ht="15">
      <c r="A28" s="3"/>
      <c r="B28" s="3"/>
      <c r="C28" s="4"/>
      <c r="D28" s="4"/>
      <c r="E28" s="5"/>
      <c r="F28" s="5"/>
      <c r="G28" s="3"/>
      <c r="H28" s="5"/>
    </row>
    <row r="29" spans="1:8" ht="15">
      <c r="A29" s="3" t="s">
        <v>55</v>
      </c>
      <c r="B29" s="3"/>
      <c r="C29" s="4"/>
      <c r="D29" s="7">
        <f>D27</f>
        <v>138.3</v>
      </c>
      <c r="E29" s="8" t="s">
        <v>56</v>
      </c>
      <c r="F29" s="9"/>
      <c r="G29" s="9">
        <f>SUM(G3:G26)</f>
        <v>2215</v>
      </c>
      <c r="H29" s="5"/>
    </row>
    <row r="43" ht="15">
      <c r="H43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1"/>
    </sheetView>
  </sheetViews>
  <sheetFormatPr defaultColWidth="9.140625" defaultRowHeight="15"/>
  <cols>
    <col min="1" max="1" width="22.421875" style="0" customWidth="1"/>
    <col min="2" max="2" width="6.00390625" style="0" customWidth="1"/>
    <col min="3" max="4" width="9.140625" style="1" customWidth="1"/>
    <col min="5" max="5" width="15.421875" style="2" customWidth="1"/>
    <col min="6" max="6" width="14.00390625" style="0" customWidth="1"/>
    <col min="7" max="7" width="8.8515625" style="0" customWidth="1"/>
    <col min="8" max="8" width="10.421875" style="2" customWidth="1"/>
    <col min="9" max="9" width="8.8515625" style="0" customWidth="1"/>
    <col min="10" max="10" width="14.421875" style="0" customWidth="1"/>
    <col min="11" max="16384" width="8.8515625" style="0" customWidth="1"/>
  </cols>
  <sheetData>
    <row r="1" spans="1:8" ht="15">
      <c r="A1" s="15" t="s">
        <v>66</v>
      </c>
      <c r="B1" s="16"/>
      <c r="C1" s="16"/>
      <c r="D1" s="16"/>
      <c r="E1" s="16"/>
      <c r="F1" s="16"/>
      <c r="G1" s="16"/>
      <c r="H1" s="17"/>
    </row>
    <row r="2" spans="1:8" s="2" customFormat="1" ht="15">
      <c r="A2" s="10"/>
      <c r="B2" s="10"/>
      <c r="C2" s="11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9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34</v>
      </c>
      <c r="B16" s="3">
        <v>1152</v>
      </c>
      <c r="C16" s="4">
        <v>6</v>
      </c>
      <c r="D16" s="4">
        <f t="shared" si="0"/>
        <v>62.60000000000001</v>
      </c>
      <c r="E16" s="5" t="s">
        <v>35</v>
      </c>
      <c r="F16" s="5" t="s">
        <v>36</v>
      </c>
      <c r="G16" s="3">
        <v>15</v>
      </c>
      <c r="H16" s="5" t="s">
        <v>37</v>
      </c>
    </row>
    <row r="17" spans="1:8" ht="15">
      <c r="A17" s="3" t="s">
        <v>38</v>
      </c>
      <c r="B17" s="3">
        <v>1116</v>
      </c>
      <c r="C17" s="4">
        <v>2</v>
      </c>
      <c r="D17" s="4">
        <f t="shared" si="0"/>
        <v>64.60000000000001</v>
      </c>
      <c r="E17" s="5" t="s">
        <v>39</v>
      </c>
      <c r="F17" s="5" t="s">
        <v>40</v>
      </c>
      <c r="G17" s="3"/>
      <c r="H17" s="5" t="s">
        <v>22</v>
      </c>
    </row>
    <row r="18" spans="1:8" ht="15">
      <c r="A18" s="3" t="s">
        <v>27</v>
      </c>
      <c r="B18" s="3">
        <v>1311</v>
      </c>
      <c r="C18" s="4">
        <v>8</v>
      </c>
      <c r="D18" s="4">
        <f t="shared" si="0"/>
        <v>72.60000000000001</v>
      </c>
      <c r="E18" s="5"/>
      <c r="F18" s="5"/>
      <c r="G18" s="3">
        <v>200</v>
      </c>
      <c r="H18" s="5" t="s">
        <v>22</v>
      </c>
    </row>
    <row r="19" spans="1:8" ht="15">
      <c r="A19" s="3" t="s">
        <v>7</v>
      </c>
      <c r="B19" s="3">
        <v>350</v>
      </c>
      <c r="C19" s="4">
        <v>14</v>
      </c>
      <c r="D19" s="4">
        <f t="shared" si="0"/>
        <v>86.60000000000001</v>
      </c>
      <c r="E19" s="5"/>
      <c r="F19" s="5"/>
      <c r="G19" s="3"/>
      <c r="H19" s="5" t="s">
        <v>22</v>
      </c>
    </row>
    <row r="20" spans="1:8" ht="15">
      <c r="A20" s="3" t="s">
        <v>55</v>
      </c>
      <c r="B20" s="3"/>
      <c r="C20" s="4"/>
      <c r="D20" s="7">
        <f>D19</f>
        <v>86.60000000000001</v>
      </c>
      <c r="E20" s="8" t="s">
        <v>58</v>
      </c>
      <c r="F20" s="9"/>
      <c r="G20" s="9">
        <f>SUM(G3:G19)</f>
        <v>2075</v>
      </c>
      <c r="H20" s="5"/>
    </row>
    <row r="34" ht="15">
      <c r="H34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O8" sqref="O8"/>
    </sheetView>
  </sheetViews>
  <sheetFormatPr defaultColWidth="9.140625" defaultRowHeight="15"/>
  <cols>
    <col min="1" max="1" width="22.421875" style="0" customWidth="1"/>
    <col min="2" max="2" width="6.140625" style="0" customWidth="1"/>
    <col min="3" max="4" width="9.140625" style="1" customWidth="1"/>
    <col min="5" max="5" width="11.00390625" style="2" customWidth="1"/>
    <col min="6" max="6" width="14.00390625" style="0" customWidth="1"/>
    <col min="7" max="7" width="8.8515625" style="0" customWidth="1"/>
    <col min="8" max="8" width="10.421875" style="2" customWidth="1"/>
    <col min="9" max="9" width="8.8515625" style="0" customWidth="1"/>
    <col min="10" max="10" width="14.421875" style="0" customWidth="1"/>
    <col min="11" max="16384" width="8.8515625" style="0" customWidth="1"/>
  </cols>
  <sheetData>
    <row r="1" spans="1:8" ht="15">
      <c r="A1" s="15" t="s">
        <v>67</v>
      </c>
      <c r="B1" s="16"/>
      <c r="C1" s="16"/>
      <c r="D1" s="16"/>
      <c r="E1" s="16"/>
      <c r="F1" s="16"/>
      <c r="G1" s="16"/>
      <c r="H1" s="17"/>
    </row>
    <row r="2" spans="3:8" s="2" customFormat="1" ht="15">
      <c r="C2" s="18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7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/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20</v>
      </c>
    </row>
    <row r="10" spans="1:8" ht="15">
      <c r="A10" s="3" t="s">
        <v>21</v>
      </c>
      <c r="B10" s="3">
        <v>610</v>
      </c>
      <c r="C10" s="4">
        <v>8</v>
      </c>
      <c r="D10" s="4">
        <f t="shared" si="0"/>
        <v>42.5</v>
      </c>
      <c r="E10" s="5"/>
      <c r="F10" s="3"/>
      <c r="G10" s="3">
        <v>260</v>
      </c>
      <c r="H10" s="5" t="s">
        <v>22</v>
      </c>
    </row>
    <row r="11" spans="1:8" ht="15">
      <c r="A11" s="3" t="s">
        <v>23</v>
      </c>
      <c r="B11" s="3">
        <v>670</v>
      </c>
      <c r="C11" s="4">
        <v>1.6</v>
      </c>
      <c r="D11" s="4">
        <f t="shared" si="0"/>
        <v>44.1</v>
      </c>
      <c r="E11" s="5" t="s">
        <v>24</v>
      </c>
      <c r="F11" s="5" t="s">
        <v>25</v>
      </c>
      <c r="G11" s="3">
        <v>60</v>
      </c>
      <c r="H11" s="5" t="s">
        <v>26</v>
      </c>
    </row>
    <row r="12" spans="1:8" ht="15">
      <c r="A12" s="3" t="s">
        <v>21</v>
      </c>
      <c r="B12" s="3">
        <v>610</v>
      </c>
      <c r="C12" s="4">
        <v>1.6</v>
      </c>
      <c r="D12" s="4">
        <f t="shared" si="0"/>
        <v>45.7</v>
      </c>
      <c r="E12" s="5"/>
      <c r="F12" s="5"/>
      <c r="G12" s="3"/>
      <c r="H12" s="5" t="s">
        <v>26</v>
      </c>
    </row>
    <row r="13" spans="1:8" ht="15">
      <c r="A13" s="3" t="s">
        <v>27</v>
      </c>
      <c r="B13" s="3">
        <v>1311</v>
      </c>
      <c r="C13" s="4">
        <v>8.5</v>
      </c>
      <c r="D13" s="4">
        <f t="shared" si="0"/>
        <v>54.2</v>
      </c>
      <c r="E13" s="5" t="s">
        <v>28</v>
      </c>
      <c r="F13" s="5" t="s">
        <v>29</v>
      </c>
      <c r="G13" s="3">
        <v>700</v>
      </c>
      <c r="H13" s="5" t="s">
        <v>22</v>
      </c>
    </row>
    <row r="14" spans="1:8" ht="15">
      <c r="A14" s="3" t="s">
        <v>30</v>
      </c>
      <c r="B14" s="3">
        <v>1333</v>
      </c>
      <c r="C14" s="4">
        <v>1.2</v>
      </c>
      <c r="D14" s="4">
        <f t="shared" si="0"/>
        <v>55.400000000000006</v>
      </c>
      <c r="E14" s="5" t="s">
        <v>31</v>
      </c>
      <c r="F14" s="5" t="s">
        <v>32</v>
      </c>
      <c r="G14" s="3">
        <v>25</v>
      </c>
      <c r="H14" s="5" t="s">
        <v>33</v>
      </c>
    </row>
    <row r="15" spans="1:8" ht="15">
      <c r="A15" s="3" t="s">
        <v>27</v>
      </c>
      <c r="B15" s="3">
        <v>1311</v>
      </c>
      <c r="C15" s="4">
        <v>1.2</v>
      </c>
      <c r="D15" s="4">
        <f t="shared" si="0"/>
        <v>56.60000000000001</v>
      </c>
      <c r="E15" s="5"/>
      <c r="F15" s="5"/>
      <c r="G15" s="3"/>
      <c r="H15" s="5" t="s">
        <v>33</v>
      </c>
    </row>
    <row r="16" spans="1:8" ht="15">
      <c r="A16" s="3" t="s">
        <v>7</v>
      </c>
      <c r="B16" s="3">
        <v>350</v>
      </c>
      <c r="C16" s="4">
        <v>16.5</v>
      </c>
      <c r="D16" s="4">
        <f t="shared" si="0"/>
        <v>73.10000000000001</v>
      </c>
      <c r="E16" s="5"/>
      <c r="F16" s="5"/>
      <c r="G16" s="3"/>
      <c r="H16" s="5" t="s">
        <v>59</v>
      </c>
    </row>
    <row r="17" spans="1:8" ht="15">
      <c r="A17" s="3" t="s">
        <v>55</v>
      </c>
      <c r="B17" s="3"/>
      <c r="C17" s="4"/>
      <c r="D17" s="7">
        <f t="shared" si="0"/>
        <v>73.10000000000001</v>
      </c>
      <c r="E17" s="8" t="s">
        <v>60</v>
      </c>
      <c r="F17" s="9"/>
      <c r="G17" s="9">
        <f>SUM(G3:G16)</f>
        <v>1860</v>
      </c>
      <c r="H17" s="5"/>
    </row>
    <row r="31" ht="15">
      <c r="H31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M24" sqref="M24"/>
    </sheetView>
  </sheetViews>
  <sheetFormatPr defaultColWidth="9.140625" defaultRowHeight="15"/>
  <cols>
    <col min="1" max="1" width="22.421875" style="0" customWidth="1"/>
    <col min="2" max="2" width="6.57421875" style="0" customWidth="1"/>
    <col min="3" max="4" width="9.140625" style="1" customWidth="1"/>
    <col min="5" max="5" width="11.421875" style="2" customWidth="1"/>
    <col min="6" max="6" width="11.140625" style="0" customWidth="1"/>
    <col min="7" max="7" width="8.8515625" style="0" customWidth="1"/>
    <col min="8" max="8" width="10.421875" style="2" customWidth="1"/>
    <col min="9" max="16384" width="8.8515625" style="0" customWidth="1"/>
  </cols>
  <sheetData>
    <row r="1" spans="1:8" ht="15">
      <c r="A1" s="20" t="s">
        <v>68</v>
      </c>
      <c r="B1" s="21"/>
      <c r="C1" s="21"/>
      <c r="D1" s="21"/>
      <c r="E1" s="21"/>
      <c r="F1" s="21"/>
      <c r="G1" s="21"/>
      <c r="H1" s="22"/>
    </row>
    <row r="2" spans="3:8" s="2" customFormat="1" ht="15">
      <c r="C2" s="18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15">
      <c r="A3" s="3" t="s">
        <v>7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10</v>
      </c>
      <c r="G4" s="3">
        <v>550</v>
      </c>
      <c r="H4" s="5" t="s">
        <v>11</v>
      </c>
    </row>
    <row r="5" spans="1:8" ht="15">
      <c r="A5" s="3" t="s">
        <v>12</v>
      </c>
      <c r="B5" s="3">
        <v>1007</v>
      </c>
      <c r="C5" s="4">
        <v>2</v>
      </c>
      <c r="D5" s="4">
        <f aca="true" t="shared" si="0" ref="D5:D11">D4+C5</f>
        <v>10</v>
      </c>
      <c r="E5" s="5" t="s">
        <v>13</v>
      </c>
      <c r="F5" s="6" t="s">
        <v>14</v>
      </c>
      <c r="G5" s="3">
        <v>135</v>
      </c>
      <c r="H5" s="5" t="s">
        <v>11</v>
      </c>
    </row>
    <row r="6" spans="1:8" ht="15">
      <c r="A6" s="3" t="s">
        <v>15</v>
      </c>
      <c r="B6" s="3">
        <v>491</v>
      </c>
      <c r="C6" s="4">
        <v>9</v>
      </c>
      <c r="D6" s="4">
        <f t="shared" si="0"/>
        <v>19</v>
      </c>
      <c r="E6" s="5"/>
      <c r="F6" s="6" t="s">
        <v>61</v>
      </c>
      <c r="G6" s="3"/>
      <c r="H6" s="5" t="s">
        <v>11</v>
      </c>
    </row>
    <row r="7" spans="1:8" ht="15">
      <c r="A7" s="3" t="s">
        <v>16</v>
      </c>
      <c r="B7" s="3">
        <v>621</v>
      </c>
      <c r="C7" s="4">
        <v>5</v>
      </c>
      <c r="D7" s="4">
        <f t="shared" si="0"/>
        <v>24</v>
      </c>
      <c r="E7" s="5" t="s">
        <v>17</v>
      </c>
      <c r="F7" s="5" t="s">
        <v>18</v>
      </c>
      <c r="G7" s="3">
        <v>130</v>
      </c>
      <c r="H7" s="5" t="s">
        <v>19</v>
      </c>
    </row>
    <row r="8" spans="1:8" ht="15">
      <c r="A8" s="3" t="s">
        <v>15</v>
      </c>
      <c r="B8" s="3">
        <v>491</v>
      </c>
      <c r="C8" s="4">
        <v>5</v>
      </c>
      <c r="D8" s="4">
        <f t="shared" si="0"/>
        <v>29</v>
      </c>
      <c r="E8" s="5"/>
      <c r="F8" s="6"/>
      <c r="G8" s="3"/>
      <c r="H8" s="5" t="s">
        <v>19</v>
      </c>
    </row>
    <row r="9" spans="1:8" ht="15">
      <c r="A9" s="3" t="s">
        <v>7</v>
      </c>
      <c r="B9" s="3">
        <v>350</v>
      </c>
      <c r="C9" s="4">
        <v>5.5</v>
      </c>
      <c r="D9" s="4">
        <f t="shared" si="0"/>
        <v>34.5</v>
      </c>
      <c r="E9" s="5"/>
      <c r="F9" s="5"/>
      <c r="G9" s="3"/>
      <c r="H9" s="5" t="s">
        <v>62</v>
      </c>
    </row>
    <row r="10" spans="1:8" ht="15">
      <c r="A10" s="3" t="s">
        <v>63</v>
      </c>
      <c r="B10" s="3">
        <v>650</v>
      </c>
      <c r="C10" s="4">
        <v>6</v>
      </c>
      <c r="D10" s="4">
        <f t="shared" si="0"/>
        <v>40.5</v>
      </c>
      <c r="E10" s="5"/>
      <c r="F10" s="5"/>
      <c r="G10" s="3"/>
      <c r="H10" s="5" t="s">
        <v>64</v>
      </c>
    </row>
    <row r="11" spans="1:8" ht="15">
      <c r="A11" s="3" t="s">
        <v>7</v>
      </c>
      <c r="B11" s="3">
        <v>350</v>
      </c>
      <c r="C11" s="4">
        <v>4</v>
      </c>
      <c r="D11" s="4">
        <f t="shared" si="0"/>
        <v>44.5</v>
      </c>
      <c r="E11" s="5"/>
      <c r="F11" s="5"/>
      <c r="G11" s="3"/>
      <c r="H11" s="5" t="s">
        <v>11</v>
      </c>
    </row>
    <row r="12" spans="1:8" ht="15">
      <c r="A12" s="3"/>
      <c r="B12" s="3"/>
      <c r="C12" s="4"/>
      <c r="D12" s="4"/>
      <c r="E12" s="5"/>
      <c r="F12" s="5"/>
      <c r="G12" s="3"/>
      <c r="H12" s="5"/>
    </row>
    <row r="13" spans="1:8" ht="15">
      <c r="A13" s="3" t="s">
        <v>55</v>
      </c>
      <c r="B13" s="3"/>
      <c r="C13" s="4"/>
      <c r="D13" s="7">
        <f>D11</f>
        <v>44.5</v>
      </c>
      <c r="E13" s="8" t="s">
        <v>65</v>
      </c>
      <c r="F13" s="9"/>
      <c r="G13" s="9">
        <f>SUM(G3:G9)</f>
        <v>815</v>
      </c>
      <c r="H13" s="5"/>
    </row>
    <row r="26" ht="15">
      <c r="H26" s="2" t="s">
        <v>57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Labelle</cp:lastModifiedBy>
  <dcterms:modified xsi:type="dcterms:W3CDTF">2013-03-26T22:50:14Z</dcterms:modified>
  <cp:category/>
  <cp:version/>
  <cp:contentType/>
  <cp:contentStatus/>
</cp:coreProperties>
</file>