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390" activeTab="0"/>
  </bookViews>
  <sheets>
    <sheet name="Exemple Slovaqu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<sst xmlns="http://schemas.openxmlformats.org/spreadsheetml/2006/main" count="232" uniqueCount="162">
  <si>
    <t>SK-BC-0419</t>
  </si>
  <si>
    <t>sedlo pod ~
sedlo ~</t>
  </si>
  <si>
    <t>Monicou
Monica</t>
  </si>
  <si>
    <t>sedlo pod Monicou
sedlo Monica</t>
  </si>
  <si>
    <t>S</t>
  </si>
  <si>
    <t>019°53'25.7"E</t>
  </si>
  <si>
    <t>048°11'55.1"N</t>
  </si>
  <si>
    <t>Shocart</t>
  </si>
  <si>
    <t>SK-BC-0430</t>
  </si>
  <si>
    <t>sedlo ~</t>
  </si>
  <si>
    <t>Vel'ký Bučeň</t>
  </si>
  <si>
    <t>sedlo Vel'ký Bučeň</t>
  </si>
  <si>
    <t>019°52'50.4"E</t>
  </si>
  <si>
    <t>048°18'39.3"N</t>
  </si>
  <si>
    <t>SK-BC-0448</t>
  </si>
  <si>
    <t>Žiar</t>
  </si>
  <si>
    <t>sedlo Žiar</t>
  </si>
  <si>
    <t>019°31'14.3"E</t>
  </si>
  <si>
    <t>048°25'45.7"N</t>
  </si>
  <si>
    <t>TAS</t>
  </si>
  <si>
    <t>SK-BC-0464</t>
  </si>
  <si>
    <t>sedlo za ~</t>
  </si>
  <si>
    <t>Kubovou hol'ou</t>
  </si>
  <si>
    <t>sedlo za Kubovou hol'ou</t>
  </si>
  <si>
    <t>020°16'20.5"E</t>
  </si>
  <si>
    <t>048°38'55.5"N</t>
  </si>
  <si>
    <t>SK-BC-0464a</t>
  </si>
  <si>
    <t>Prievady</t>
  </si>
  <si>
    <t>sedlo Prievady</t>
  </si>
  <si>
    <t>cesta III</t>
  </si>
  <si>
    <t>019°59'28.4"E</t>
  </si>
  <si>
    <t>048°32'01.5"N</t>
  </si>
  <si>
    <t>SK-BC-0472</t>
  </si>
  <si>
    <t>Garád</t>
  </si>
  <si>
    <t>sedlo Garád</t>
  </si>
  <si>
    <t>019°54'33.3"E</t>
  </si>
  <si>
    <t>048°11'27.5"N</t>
  </si>
  <si>
    <t>SK-BC-0474</t>
  </si>
  <si>
    <t>~ sedlo</t>
  </si>
  <si>
    <t>Janovské</t>
  </si>
  <si>
    <t>Janovské sedlo</t>
  </si>
  <si>
    <t>018°49'08.0"E</t>
  </si>
  <si>
    <t>048°31'25.0"N</t>
  </si>
  <si>
    <t>SK-BC-0498</t>
  </si>
  <si>
    <t>Strieborné</t>
  </si>
  <si>
    <t>sedlo Strieborné</t>
  </si>
  <si>
    <t>2702</t>
  </si>
  <si>
    <t>020°18'01.5"E</t>
  </si>
  <si>
    <t>048°37'05.8"N</t>
  </si>
  <si>
    <t>SK-BC-0523</t>
  </si>
  <si>
    <t>Vel'ký vrch</t>
  </si>
  <si>
    <t>sedlo Vel'ký vrch</t>
  </si>
  <si>
    <t>019°07'13.5"E</t>
  </si>
  <si>
    <t>048°33'05.4"N</t>
  </si>
  <si>
    <t>SK-BC-0529</t>
  </si>
  <si>
    <t>Brezina</t>
  </si>
  <si>
    <t>sedlo Brezina</t>
  </si>
  <si>
    <t>019°59'49.3"E</t>
  </si>
  <si>
    <t>048°34'44.6"N</t>
  </si>
  <si>
    <t>SK-BC-0541</t>
  </si>
  <si>
    <t>Luchtovo</t>
  </si>
  <si>
    <t>Luchtovo sedlo</t>
  </si>
  <si>
    <t>018°37'32.7"E</t>
  </si>
  <si>
    <t>048°20'52.5"N</t>
  </si>
  <si>
    <t>SK-BC-0543</t>
  </si>
  <si>
    <t>Chorepa</t>
  </si>
  <si>
    <t>sedlo Chorepa</t>
  </si>
  <si>
    <t>012</t>
  </si>
  <si>
    <t>019°51'35.4"E</t>
  </si>
  <si>
    <t>048°35'40.8"N</t>
  </si>
  <si>
    <t>SK-BC-0543a</t>
  </si>
  <si>
    <t>Hŕbky</t>
  </si>
  <si>
    <t>sedlo Hŕbky</t>
  </si>
  <si>
    <t>019°54'45.7"E</t>
  </si>
  <si>
    <t>048°39'25.0"N</t>
  </si>
  <si>
    <t>SK-BC-0549</t>
  </si>
  <si>
    <t>sedlo nad ~</t>
  </si>
  <si>
    <t>Klenovcom</t>
  </si>
  <si>
    <t>sedlo nad Klenovcom</t>
  </si>
  <si>
    <t>019°55'36.0"E</t>
  </si>
  <si>
    <t>048°35'56.0"N</t>
  </si>
  <si>
    <t>SK-BC-0567</t>
  </si>
  <si>
    <t>Varta</t>
  </si>
  <si>
    <t>sedlo Varta</t>
  </si>
  <si>
    <t>019°05'40.5"E</t>
  </si>
  <si>
    <t>048°32'04.5"N</t>
  </si>
  <si>
    <t>SK-BC-0579</t>
  </si>
  <si>
    <t>Dielik</t>
  </si>
  <si>
    <t>sedlo Dielik</t>
  </si>
  <si>
    <t>019°59'04.6"E</t>
  </si>
  <si>
    <t>048°42'02.6"N</t>
  </si>
  <si>
    <t>SK-BC-0586</t>
  </si>
  <si>
    <t>Hlaviny</t>
  </si>
  <si>
    <t>sedlo Hlaviny</t>
  </si>
  <si>
    <t>020°06'00.2"E</t>
  </si>
  <si>
    <t>048°39'33.4"N</t>
  </si>
  <si>
    <t>SK-BC-0588</t>
  </si>
  <si>
    <t>Prieraz</t>
  </si>
  <si>
    <t>sedlo Prieraz</t>
  </si>
  <si>
    <t>R</t>
  </si>
  <si>
    <t>019°37'32.7"E</t>
  </si>
  <si>
    <t>048°31'08.3"N</t>
  </si>
  <si>
    <t>SK-BC-0596</t>
  </si>
  <si>
    <t>Zálužná</t>
  </si>
  <si>
    <t>sedlo Zálužná</t>
  </si>
  <si>
    <t>019°11'44.5"E</t>
  </si>
  <si>
    <t>048°32'25.4"N</t>
  </si>
  <si>
    <t>SK-BC-0604</t>
  </si>
  <si>
    <t>sedlo pod ~</t>
  </si>
  <si>
    <t>Drieňkom</t>
  </si>
  <si>
    <t>sedlo pod Drieňkom</t>
  </si>
  <si>
    <t>019°15'01.9"E</t>
  </si>
  <si>
    <t>048°42'40.8"N</t>
  </si>
  <si>
    <t>SK-BC-0613</t>
  </si>
  <si>
    <t>Chotárne</t>
  </si>
  <si>
    <t>sedlo Chotárne</t>
  </si>
  <si>
    <t>019°19'09.1"E</t>
  </si>
  <si>
    <t>048°45'47.7"N</t>
  </si>
  <si>
    <t>SK-BC-0626</t>
  </si>
  <si>
    <t>sedlo na ~</t>
  </si>
  <si>
    <t>Plese</t>
  </si>
  <si>
    <t>sedlo na Plese</t>
  </si>
  <si>
    <t>018°43'25.2"E</t>
  </si>
  <si>
    <t>048°25'32.5"N</t>
  </si>
  <si>
    <t>SK-BC-0630</t>
  </si>
  <si>
    <t>Babiná</t>
  </si>
  <si>
    <t>sedlo Babiná</t>
  </si>
  <si>
    <t>019°53'53.9"E</t>
  </si>
  <si>
    <t>048°38'24.5"N</t>
  </si>
  <si>
    <t>SK-BC-0652</t>
  </si>
  <si>
    <t>Dubinky</t>
  </si>
  <si>
    <t>sedlo Dubinky</t>
  </si>
  <si>
    <t>018°59'07.0"E</t>
  </si>
  <si>
    <t>048°29'16.2"N</t>
  </si>
  <si>
    <t>SK-BC-0659</t>
  </si>
  <si>
    <t>Hradným</t>
  </si>
  <si>
    <t>sedlo pod Hradným</t>
  </si>
  <si>
    <t>019°36'14.0"E</t>
  </si>
  <si>
    <t>048°28'56.0"N</t>
  </si>
  <si>
    <t>SK-BC-0665</t>
  </si>
  <si>
    <t>Veterná</t>
  </si>
  <si>
    <t>sedlo Veterná</t>
  </si>
  <si>
    <t>019°01'28.4"E</t>
  </si>
  <si>
    <t>048°26'22.4"N</t>
  </si>
  <si>
    <t>SK-BC-0670</t>
  </si>
  <si>
    <t>vrátka ~</t>
  </si>
  <si>
    <t>Bystré</t>
  </si>
  <si>
    <t>vrátka Bystré</t>
  </si>
  <si>
    <t>013</t>
  </si>
  <si>
    <t>019°29'13.2"E</t>
  </si>
  <si>
    <t>048°35'50.2"N</t>
  </si>
  <si>
    <t>SK-BC-0677</t>
  </si>
  <si>
    <t>Pereš</t>
  </si>
  <si>
    <t>sedlo Pereš</t>
  </si>
  <si>
    <t>019°47'18.5"E</t>
  </si>
  <si>
    <t>048°37'52.3"N</t>
  </si>
  <si>
    <t>SK-BC-0678</t>
  </si>
  <si>
    <t>sedlo pod ~
sedlo pod ~</t>
  </si>
  <si>
    <t>Ostrým
Vel'kou Ostrou</t>
  </si>
  <si>
    <t>sedlo pod Ostrým
sedlo pod Vel'kou Ostrou</t>
  </si>
  <si>
    <t>018°29'23.5"E</t>
  </si>
  <si>
    <t>048°32'59.6"N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</si>
</sst>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7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20" applyNumberFormat="1" applyFont="1" applyFill="1" applyBorder="1" applyAlignment="1">
      <alignment horizontal="center" vertical="center" wrapText="1"/>
      <protection/>
    </xf>
    <xf numFmtId="0" fontId="1" fillId="3" borderId="1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15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hilippe\AppData\Local\Temp\7zOA82C.tmp\Catalogue%20des%20cols%20de%20Slovaqui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"/>
      <sheetName val="Copyright"/>
      <sheetName val="Lang"/>
    </sheetNames>
    <sheetDataSet>
      <sheetData sheetId="1">
        <row r="27">
          <cell r="C27" t="str">
            <v>FR</v>
          </cell>
        </row>
      </sheetData>
      <sheetData sheetId="2">
        <row r="1">
          <cell r="A1" t="str">
            <v>EN</v>
          </cell>
          <cell r="B1" t="str">
            <v>Code</v>
          </cell>
          <cell r="C1" t="str">
            <v>Descriptor</v>
          </cell>
          <cell r="D1" t="str">
            <v>Name</v>
          </cell>
          <cell r="E1" t="str">
            <v>Complete name</v>
          </cell>
          <cell r="F1" t="str">
            <v>Alti</v>
          </cell>
          <cell r="G1" t="str">
            <v>Documents</v>
          </cell>
          <cell r="H1" t="str">
            <v>Access</v>
          </cell>
          <cell r="I1" t="str">
            <v>Type</v>
          </cell>
          <cell r="J1" t="str">
            <v>Diff</v>
          </cell>
          <cell r="K1" t="str">
            <v>Ngh</v>
          </cell>
          <cell r="L1" t="str">
            <v>cyklotrasa</v>
          </cell>
          <cell r="M1" t="str">
            <v>VKÚ 50</v>
          </cell>
          <cell r="N1" t="str">
            <v>TAS</v>
          </cell>
          <cell r="O1" t="str">
            <v>WGS84 Lon S</v>
          </cell>
          <cell r="P1" t="str">
            <v>WGS84 Lat S</v>
          </cell>
          <cell r="Q1" t="str">
            <v>WGS84 Lon D</v>
          </cell>
          <cell r="R1" t="str">
            <v>WGS84 Lat D</v>
          </cell>
          <cell r="S1" t="str">
            <v>WGS84 Zone</v>
          </cell>
          <cell r="T1" t="str">
            <v>WGS84 UTM x</v>
          </cell>
          <cell r="U1" t="str">
            <v>WGS84 UTM y</v>
          </cell>
          <cell r="V1" t="str">
            <v>Source</v>
          </cell>
          <cell r="W1" t="str">
            <v>Remarks</v>
          </cell>
        </row>
        <row r="2">
          <cell r="A2" t="str">
            <v>FR</v>
          </cell>
          <cell r="B2" t="str">
            <v>Code</v>
          </cell>
          <cell r="C2" t="str">
            <v>Intitulé</v>
          </cell>
          <cell r="D2" t="str">
            <v>Nom</v>
          </cell>
          <cell r="E2" t="str">
            <v>Nom complet</v>
          </cell>
          <cell r="F2" t="str">
            <v>Alti</v>
          </cell>
          <cell r="G2" t="str">
            <v>Documents</v>
          </cell>
          <cell r="H2" t="str">
            <v>Accès</v>
          </cell>
          <cell r="I2" t="str">
            <v>Type</v>
          </cell>
          <cell r="J2" t="str">
            <v>Diff</v>
          </cell>
          <cell r="K2" t="str">
            <v>Lim</v>
          </cell>
          <cell r="L2" t="str">
            <v>cyklotrasa</v>
          </cell>
          <cell r="M2" t="str">
            <v>VKÚ 50</v>
          </cell>
          <cell r="N2" t="str">
            <v>TAS</v>
          </cell>
          <cell r="O2" t="str">
            <v>WGS84 Lon S</v>
          </cell>
          <cell r="P2" t="str">
            <v>WGS84 Lat S</v>
          </cell>
          <cell r="Q2" t="str">
            <v>WGS84 Lon D</v>
          </cell>
          <cell r="R2" t="str">
            <v>WGS84 Lat D</v>
          </cell>
          <cell r="S2" t="str">
            <v>WGS84 Fuseau</v>
          </cell>
          <cell r="T2" t="str">
            <v>WGS84 UTM x</v>
          </cell>
          <cell r="U2" t="str">
            <v>WGS84 UTM y</v>
          </cell>
          <cell r="V2" t="str">
            <v>Source</v>
          </cell>
          <cell r="W2" t="str">
            <v>Remarques</v>
          </cell>
        </row>
        <row r="3">
          <cell r="A3" t="str">
            <v>SK</v>
          </cell>
          <cell r="B3" t="str">
            <v>Kód</v>
          </cell>
          <cell r="C3" t="str">
            <v>Znak</v>
          </cell>
          <cell r="D3" t="str">
            <v>Názov</v>
          </cell>
          <cell r="E3" t="str">
            <v>Úplný názov</v>
          </cell>
          <cell r="F3" t="str">
            <v>Výška</v>
          </cell>
          <cell r="G3" t="str">
            <v>Dokumenty</v>
          </cell>
          <cell r="H3" t="str">
            <v>Prístup</v>
          </cell>
          <cell r="I3" t="str">
            <v>Typ</v>
          </cell>
          <cell r="J3" t="str">
            <v>Ťažkosť</v>
          </cell>
          <cell r="K3" t="str">
            <v>Hraničiaci</v>
          </cell>
          <cell r="L3" t="str">
            <v>cyklotrasa</v>
          </cell>
          <cell r="M3" t="str">
            <v>VKÚ 50</v>
          </cell>
          <cell r="N3" t="str">
            <v>TAS</v>
          </cell>
          <cell r="O3" t="str">
            <v>WGS84 Lon S</v>
          </cell>
          <cell r="P3" t="str">
            <v>WGS84 Lat S</v>
          </cell>
          <cell r="Q3" t="str">
            <v>WGS84 Lon D</v>
          </cell>
          <cell r="R3" t="str">
            <v>WGS84 Lat D</v>
          </cell>
          <cell r="S3" t="str">
            <v>WGS84 Zóna</v>
          </cell>
          <cell r="T3" t="str">
            <v>WGS84 UTM x</v>
          </cell>
          <cell r="U3" t="str">
            <v>WGS84 UTM y</v>
          </cell>
          <cell r="V3" t="str">
            <v>Žriedlo</v>
          </cell>
          <cell r="W3" t="str">
            <v>Poznámky</v>
          </cell>
        </row>
        <row r="4">
          <cell r="A4" t="str">
            <v>INFO</v>
          </cell>
          <cell r="B4" t="str">
            <v>CODE</v>
          </cell>
          <cell r="C4" t="str">
            <v>INT</v>
          </cell>
          <cell r="D4" t="str">
            <v>NOM</v>
          </cell>
          <cell r="E4" t="str">
            <v>NOMC</v>
          </cell>
          <cell r="F4" t="str">
            <v>ALTI</v>
          </cell>
          <cell r="G4" t="str">
            <v>DOC</v>
          </cell>
          <cell r="H4" t="str">
            <v>ACC</v>
          </cell>
          <cell r="I4" t="str">
            <v>TYP</v>
          </cell>
          <cell r="J4" t="str">
            <v>DIF</v>
          </cell>
          <cell r="K4" t="str">
            <v>LIM</v>
          </cell>
          <cell r="L4" t="str">
            <v>SK.cykl</v>
          </cell>
          <cell r="M4" t="str">
            <v>SK.VKU50</v>
          </cell>
          <cell r="N4" t="str">
            <v>SK.TAS</v>
          </cell>
          <cell r="O4" t="str">
            <v>WSLON</v>
          </cell>
          <cell r="P4" t="str">
            <v>WSLAT</v>
          </cell>
          <cell r="Q4" t="str">
            <v>WDLON</v>
          </cell>
          <cell r="R4" t="str">
            <v>WDLAT</v>
          </cell>
          <cell r="S4" t="str">
            <v>WUTMZ</v>
          </cell>
          <cell r="T4" t="str">
            <v>WUTMX</v>
          </cell>
          <cell r="U4" t="str">
            <v>WUTMY</v>
          </cell>
          <cell r="V4" t="str">
            <v>SRC</v>
          </cell>
          <cell r="W4" t="str">
            <v>REM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G47" sqref="G47"/>
    </sheetView>
  </sheetViews>
  <sheetFormatPr defaultColWidth="11.421875" defaultRowHeight="12.75"/>
  <cols>
    <col min="1" max="1" width="10.421875" style="0" bestFit="1" customWidth="1"/>
    <col min="2" max="2" width="9.00390625" style="0" bestFit="1" customWidth="1"/>
    <col min="3" max="3" width="11.57421875" style="0" bestFit="1" customWidth="1"/>
    <col min="4" max="4" width="18.421875" style="0" bestFit="1" customWidth="1"/>
    <col min="5" max="5" width="3.57421875" style="0" bestFit="1" customWidth="1"/>
    <col min="6" max="6" width="10.421875" style="0" bestFit="1" customWidth="1"/>
    <col min="7" max="7" width="6.140625" style="0" bestFit="1" customWidth="1"/>
    <col min="8" max="8" width="4.8515625" style="0" bestFit="1" customWidth="1"/>
    <col min="9" max="9" width="3.57421875" style="0" bestFit="1" customWidth="1"/>
    <col min="10" max="10" width="4.00390625" style="0" bestFit="1" customWidth="1"/>
    <col min="11" max="11" width="9.140625" style="0" bestFit="1" customWidth="1"/>
    <col min="12" max="12" width="6.28125" style="0" bestFit="1" customWidth="1"/>
    <col min="13" max="13" width="4.140625" style="0" bestFit="1" customWidth="1"/>
    <col min="14" max="14" width="11.140625" style="0" bestFit="1" customWidth="1"/>
    <col min="15" max="15" width="10.7109375" style="0" bestFit="1" customWidth="1"/>
    <col min="16" max="16" width="11.140625" style="0" bestFit="1" customWidth="1"/>
    <col min="17" max="17" width="10.57421875" style="0" bestFit="1" customWidth="1"/>
    <col min="18" max="18" width="12.421875" style="0" bestFit="1" customWidth="1"/>
    <col min="21" max="21" width="6.57421875" style="0" bestFit="1" customWidth="1"/>
    <col min="22" max="22" width="10.140625" style="0" bestFit="1" customWidth="1"/>
  </cols>
  <sheetData>
    <row r="1" spans="1:22" s="3" customFormat="1" ht="27.75" customHeight="1">
      <c r="A1" s="1" t="str">
        <f>VLOOKUP('[1]Copyright'!$C$27,'[1]Lang'!$A$1:$W$4,COLUMN()+1,FALSE)</f>
        <v>Code</v>
      </c>
      <c r="B1" s="1" t="str">
        <f>VLOOKUP('[1]Copyright'!$C$27,'[1]Lang'!$A$1:$W$4,COLUMN()+1,FALSE)</f>
        <v>Intitulé</v>
      </c>
      <c r="C1" s="1" t="str">
        <f>VLOOKUP('[1]Copyright'!$C$27,'[1]Lang'!$A$1:$W$4,COLUMN()+1,FALSE)</f>
        <v>Nom</v>
      </c>
      <c r="D1" s="1" t="str">
        <f>VLOOKUP('[1]Copyright'!$C$27,'[1]Lang'!$A$1:$W$4,COLUMN()+1,FALSE)</f>
        <v>Nom complet</v>
      </c>
      <c r="E1" s="1" t="str">
        <f>VLOOKUP('[1]Copyright'!$C$27,'[1]Lang'!$A$1:$W$4,COLUMN()+1,FALSE)</f>
        <v>Alti</v>
      </c>
      <c r="F1" s="1" t="str">
        <f>VLOOKUP('[1]Copyright'!$C$27,'[1]Lang'!$A$1:$W$4,COLUMN()+1,FALSE)</f>
        <v>Documents</v>
      </c>
      <c r="G1" s="1" t="str">
        <f>VLOOKUP('[1]Copyright'!$C$27,'[1]Lang'!$A$1:$W$4,COLUMN()+1,FALSE)</f>
        <v>Accès</v>
      </c>
      <c r="H1" s="1" t="str">
        <f>VLOOKUP('[1]Copyright'!$C$27,'[1]Lang'!$A$1:$W$4,COLUMN()+1,FALSE)</f>
        <v>Type</v>
      </c>
      <c r="I1" s="1" t="str">
        <f>VLOOKUP('[1]Copyright'!$C$27,'[1]Lang'!$A$1:$W$4,COLUMN()+1,FALSE)</f>
        <v>Diff</v>
      </c>
      <c r="J1" s="1" t="str">
        <f>VLOOKUP('[1]Copyright'!$C$27,'[1]Lang'!$A$1:$W$4,COLUMN()+1,FALSE)</f>
        <v>Lim</v>
      </c>
      <c r="K1" s="2" t="str">
        <f>VLOOKUP('[1]Copyright'!$C$27,'[1]Lang'!$A$1:$W$4,COLUMN()+1,FALSE)</f>
        <v>cyklotrasa</v>
      </c>
      <c r="L1" s="2" t="str">
        <f>VLOOKUP('[1]Copyright'!$C$27,'[1]Lang'!$A$1:$W$4,COLUMN()+1,FALSE)</f>
        <v>VKÚ 50</v>
      </c>
      <c r="M1" s="2" t="str">
        <f>VLOOKUP('[1]Copyright'!$C$27,'[1]Lang'!$A$1:$W$4,COLUMN()+1,FALSE)</f>
        <v>TAS</v>
      </c>
      <c r="N1" s="1" t="str">
        <f>VLOOKUP('[1]Copyright'!$C$27,'[1]Lang'!$A$1:$W$4,COLUMN()+1,FALSE)</f>
        <v>WGS84 Lon S</v>
      </c>
      <c r="O1" s="1" t="str">
        <f>VLOOKUP('[1]Copyright'!$C$27,'[1]Lang'!$A$1:$W$4,COLUMN()+1,FALSE)</f>
        <v>WGS84 Lat S</v>
      </c>
      <c r="P1" s="1" t="str">
        <f>VLOOKUP('[1]Copyright'!$C$27,'[1]Lang'!$A$1:$W$4,COLUMN()+1,FALSE)</f>
        <v>WGS84 Lon D</v>
      </c>
      <c r="Q1" s="1" t="str">
        <f>VLOOKUP('[1]Copyright'!$C$27,'[1]Lang'!$A$1:$W$4,COLUMN()+1,FALSE)</f>
        <v>WGS84 Lat D</v>
      </c>
      <c r="R1" s="1" t="str">
        <f>VLOOKUP('[1]Copyright'!$C$27,'[1]Lang'!$A$1:$W$4,COLUMN()+1,FALSE)</f>
        <v>WGS84 Fuseau</v>
      </c>
      <c r="S1" s="1" t="str">
        <f>VLOOKUP('[1]Copyright'!$C$27,'[1]Lang'!$A$1:$W$4,COLUMN()+1,FALSE)</f>
        <v>WGS84 UTM x</v>
      </c>
      <c r="T1" s="1" t="str">
        <f>VLOOKUP('[1]Copyright'!$C$27,'[1]Lang'!$A$1:$W$4,COLUMN()+1,FALSE)</f>
        <v>WGS84 UTM y</v>
      </c>
      <c r="U1" s="1" t="str">
        <f>VLOOKUP('[1]Copyright'!$C$27,'[1]Lang'!$A$1:$W$4,COLUMN()+1,FALSE)</f>
        <v>Source</v>
      </c>
      <c r="V1" s="1" t="str">
        <f>VLOOKUP('[1]Copyright'!$C$27,'[1]Lang'!$A$1:$W$4,COLUMN()+1,FALSE)</f>
        <v>Remarques</v>
      </c>
    </row>
    <row r="2" spans="1:21" s="4" customFormat="1" ht="22.5">
      <c r="A2" s="4" t="s">
        <v>0</v>
      </c>
      <c r="B2" s="5" t="s">
        <v>1</v>
      </c>
      <c r="C2" s="5" t="s">
        <v>2</v>
      </c>
      <c r="D2" s="5" t="s">
        <v>3</v>
      </c>
      <c r="E2" s="6">
        <v>419</v>
      </c>
      <c r="F2" s="7" t="str">
        <f>HYPERLINK("http://www.centcols.org/util/geo/visuSK.php?code="&amp;A2,A2)</f>
        <v>SK-BC-0419</v>
      </c>
      <c r="G2" s="4" t="s">
        <v>4</v>
      </c>
      <c r="H2" s="8">
        <v>15</v>
      </c>
      <c r="I2" s="8">
        <v>99</v>
      </c>
      <c r="K2" s="9"/>
      <c r="L2" s="8">
        <v>141</v>
      </c>
      <c r="M2" s="8">
        <v>325</v>
      </c>
      <c r="N2" s="8" t="s">
        <v>5</v>
      </c>
      <c r="O2" s="8" t="s">
        <v>6</v>
      </c>
      <c r="P2" s="10">
        <v>19.89048</v>
      </c>
      <c r="Q2" s="10">
        <v>48.19863</v>
      </c>
      <c r="R2" s="8">
        <v>34</v>
      </c>
      <c r="S2" s="8">
        <v>417554</v>
      </c>
      <c r="T2" s="8">
        <v>5338973</v>
      </c>
      <c r="U2" s="4" t="s">
        <v>7</v>
      </c>
    </row>
    <row r="3" spans="1:21" s="4" customFormat="1" ht="11.25">
      <c r="A3" s="4" t="s">
        <v>8</v>
      </c>
      <c r="B3" s="4" t="s">
        <v>9</v>
      </c>
      <c r="C3" s="4" t="s">
        <v>10</v>
      </c>
      <c r="D3" s="4" t="s">
        <v>11</v>
      </c>
      <c r="E3" s="6">
        <v>430</v>
      </c>
      <c r="F3" s="7" t="str">
        <f>HYPERLINK("http://www.centcols.org/util/geo/visuSK.php?code="&amp;A3,A3)</f>
        <v>SK-BC-0430</v>
      </c>
      <c r="G3" s="4" t="s">
        <v>4</v>
      </c>
      <c r="H3" s="8">
        <v>15</v>
      </c>
      <c r="I3" s="8">
        <v>99</v>
      </c>
      <c r="K3" s="9"/>
      <c r="L3" s="8">
        <v>141</v>
      </c>
      <c r="M3" s="8">
        <v>295</v>
      </c>
      <c r="N3" s="8" t="s">
        <v>12</v>
      </c>
      <c r="O3" s="8" t="s">
        <v>13</v>
      </c>
      <c r="P3" s="10">
        <v>19.88067</v>
      </c>
      <c r="Q3" s="10">
        <v>48.31092</v>
      </c>
      <c r="R3" s="8">
        <v>34</v>
      </c>
      <c r="S3" s="8">
        <v>417007</v>
      </c>
      <c r="T3" s="8">
        <v>5351464</v>
      </c>
      <c r="U3" s="4" t="s">
        <v>7</v>
      </c>
    </row>
    <row r="4" spans="1:21" s="4" customFormat="1" ht="11.25">
      <c r="A4" s="4" t="s">
        <v>14</v>
      </c>
      <c r="B4" s="4" t="s">
        <v>9</v>
      </c>
      <c r="C4" s="4" t="s">
        <v>15</v>
      </c>
      <c r="D4" s="4" t="s">
        <v>16</v>
      </c>
      <c r="E4" s="6">
        <v>448</v>
      </c>
      <c r="F4" s="7" t="str">
        <f>HYPERLINK("http://www.centcols.org/util/geo/visuSK.php?code="&amp;A4,A4)</f>
        <v>SK-BC-0448</v>
      </c>
      <c r="G4" s="4" t="s">
        <v>4</v>
      </c>
      <c r="H4" s="8">
        <v>15</v>
      </c>
      <c r="I4" s="8">
        <v>99</v>
      </c>
      <c r="J4" s="11"/>
      <c r="K4" s="9"/>
      <c r="L4" s="8">
        <v>145</v>
      </c>
      <c r="M4" s="8">
        <v>252</v>
      </c>
      <c r="N4" s="8" t="s">
        <v>17</v>
      </c>
      <c r="O4" s="8" t="s">
        <v>18</v>
      </c>
      <c r="P4" s="10">
        <v>19.52063</v>
      </c>
      <c r="Q4" s="10">
        <v>48.42936</v>
      </c>
      <c r="R4" s="8">
        <v>34</v>
      </c>
      <c r="S4" s="8">
        <v>390566</v>
      </c>
      <c r="T4" s="8">
        <v>5365081</v>
      </c>
      <c r="U4" s="4" t="s">
        <v>19</v>
      </c>
    </row>
    <row r="5" spans="1:21" s="4" customFormat="1" ht="11.25">
      <c r="A5" s="4" t="s">
        <v>20</v>
      </c>
      <c r="B5" s="4" t="s">
        <v>21</v>
      </c>
      <c r="C5" s="4" t="s">
        <v>22</v>
      </c>
      <c r="D5" s="4" t="s">
        <v>23</v>
      </c>
      <c r="E5" s="6">
        <v>464</v>
      </c>
      <c r="F5" s="7" t="str">
        <f>HYPERLINK("http://www.centcols.org/util/geo/visuSK.php?code="&amp;A5,A5)</f>
        <v>SK-BC-0464</v>
      </c>
      <c r="G5" s="4" t="s">
        <v>4</v>
      </c>
      <c r="H5" s="8">
        <v>15</v>
      </c>
      <c r="I5" s="8">
        <v>99</v>
      </c>
      <c r="K5" s="9"/>
      <c r="L5" s="8">
        <v>135</v>
      </c>
      <c r="M5" s="8">
        <v>218</v>
      </c>
      <c r="N5" s="8" t="s">
        <v>24</v>
      </c>
      <c r="O5" s="8" t="s">
        <v>25</v>
      </c>
      <c r="P5" s="10">
        <v>20.27236</v>
      </c>
      <c r="Q5" s="10">
        <v>48.64875</v>
      </c>
      <c r="R5" s="8">
        <v>34</v>
      </c>
      <c r="S5" s="8">
        <v>446406</v>
      </c>
      <c r="T5" s="8">
        <v>5388666</v>
      </c>
      <c r="U5" s="4" t="s">
        <v>19</v>
      </c>
    </row>
    <row r="6" spans="1:21" s="4" customFormat="1" ht="11.25">
      <c r="A6" s="4" t="s">
        <v>26</v>
      </c>
      <c r="B6" s="4" t="s">
        <v>9</v>
      </c>
      <c r="C6" s="4" t="s">
        <v>27</v>
      </c>
      <c r="D6" s="4" t="s">
        <v>28</v>
      </c>
      <c r="E6" s="6">
        <v>464</v>
      </c>
      <c r="F6" s="7" t="str">
        <f>HYPERLINK("http://www.centcols.org/util/geo/visuSK.php?code="&amp;A6,A6)</f>
        <v>SK-BC-0464a</v>
      </c>
      <c r="G6" s="4" t="s">
        <v>29</v>
      </c>
      <c r="H6" s="8">
        <v>0</v>
      </c>
      <c r="I6" s="8">
        <v>0</v>
      </c>
      <c r="K6" s="9"/>
      <c r="L6" s="8">
        <v>135</v>
      </c>
      <c r="M6" s="8">
        <v>256</v>
      </c>
      <c r="N6" s="8" t="s">
        <v>30</v>
      </c>
      <c r="O6" s="8" t="s">
        <v>31</v>
      </c>
      <c r="P6" s="10">
        <v>19.99122</v>
      </c>
      <c r="Q6" s="10">
        <v>48.53375</v>
      </c>
      <c r="R6" s="8">
        <v>34</v>
      </c>
      <c r="S6" s="8">
        <v>425530</v>
      </c>
      <c r="T6" s="8">
        <v>5376118</v>
      </c>
      <c r="U6" s="4" t="s">
        <v>7</v>
      </c>
    </row>
    <row r="7" spans="1:21" s="4" customFormat="1" ht="11.25">
      <c r="A7" s="4" t="s">
        <v>32</v>
      </c>
      <c r="B7" s="4" t="s">
        <v>9</v>
      </c>
      <c r="C7" s="4" t="s">
        <v>33</v>
      </c>
      <c r="D7" s="4" t="s">
        <v>34</v>
      </c>
      <c r="E7" s="6">
        <v>472</v>
      </c>
      <c r="F7" s="7" t="str">
        <f>HYPERLINK("http://www.centcols.org/util/geo/visuSK.php?code="&amp;A7,A7)</f>
        <v>SK-BC-0472</v>
      </c>
      <c r="G7" s="4" t="s">
        <v>4</v>
      </c>
      <c r="H7" s="8">
        <v>15</v>
      </c>
      <c r="I7" s="8">
        <v>99</v>
      </c>
      <c r="K7" s="9"/>
      <c r="L7" s="8">
        <v>141</v>
      </c>
      <c r="M7" s="8">
        <v>325</v>
      </c>
      <c r="N7" s="8" t="s">
        <v>35</v>
      </c>
      <c r="O7" s="8" t="s">
        <v>36</v>
      </c>
      <c r="P7" s="10">
        <v>19.90925</v>
      </c>
      <c r="Q7" s="10">
        <v>48.19097</v>
      </c>
      <c r="R7" s="8">
        <v>34</v>
      </c>
      <c r="S7" s="8">
        <v>418936</v>
      </c>
      <c r="T7" s="8">
        <v>5338102</v>
      </c>
      <c r="U7" s="4" t="s">
        <v>19</v>
      </c>
    </row>
    <row r="8" spans="1:21" s="4" customFormat="1" ht="11.25">
      <c r="A8" s="4" t="s">
        <v>37</v>
      </c>
      <c r="B8" s="4" t="s">
        <v>38</v>
      </c>
      <c r="C8" s="4" t="s">
        <v>39</v>
      </c>
      <c r="D8" s="4" t="s">
        <v>40</v>
      </c>
      <c r="E8" s="6">
        <v>474</v>
      </c>
      <c r="F8" s="7" t="str">
        <f>HYPERLINK("http://www.centcols.org/util/geo/visuSK.php?code="&amp;A8,A8)</f>
        <v>SK-BC-0474</v>
      </c>
      <c r="G8" s="4" t="s">
        <v>4</v>
      </c>
      <c r="H8" s="8">
        <v>15</v>
      </c>
      <c r="I8" s="8">
        <v>99</v>
      </c>
      <c r="K8" s="9"/>
      <c r="L8" s="8">
        <v>132</v>
      </c>
      <c r="M8" s="8">
        <v>247</v>
      </c>
      <c r="N8" s="8" t="s">
        <v>41</v>
      </c>
      <c r="O8" s="8" t="s">
        <v>42</v>
      </c>
      <c r="P8" s="10">
        <v>18.81889</v>
      </c>
      <c r="Q8" s="10">
        <v>48.52361</v>
      </c>
      <c r="R8" s="8">
        <v>34</v>
      </c>
      <c r="S8" s="8">
        <v>338957</v>
      </c>
      <c r="T8" s="8">
        <v>5376797</v>
      </c>
      <c r="U8" s="4" t="s">
        <v>7</v>
      </c>
    </row>
    <row r="9" spans="1:21" s="4" customFormat="1" ht="11.25">
      <c r="A9" s="4" t="s">
        <v>43</v>
      </c>
      <c r="B9" s="4" t="s">
        <v>9</v>
      </c>
      <c r="C9" s="4" t="s">
        <v>44</v>
      </c>
      <c r="D9" s="4" t="s">
        <v>45</v>
      </c>
      <c r="E9" s="6">
        <v>498</v>
      </c>
      <c r="F9" s="7" t="str">
        <f>HYPERLINK("http://www.centcols.org/util/geo/visuSK.php?code="&amp;A9,A9)</f>
        <v>SK-BC-0498</v>
      </c>
      <c r="G9" s="4" t="s">
        <v>4</v>
      </c>
      <c r="H9" s="8">
        <v>15</v>
      </c>
      <c r="I9" s="8">
        <v>99</v>
      </c>
      <c r="K9" s="9" t="s">
        <v>46</v>
      </c>
      <c r="L9" s="8">
        <v>139</v>
      </c>
      <c r="M9" s="8">
        <v>218</v>
      </c>
      <c r="N9" s="8" t="s">
        <v>47</v>
      </c>
      <c r="O9" s="8" t="s">
        <v>48</v>
      </c>
      <c r="P9" s="10">
        <v>20.30042</v>
      </c>
      <c r="Q9" s="10">
        <v>48.61828</v>
      </c>
      <c r="R9" s="8">
        <v>34</v>
      </c>
      <c r="S9" s="8">
        <v>448441</v>
      </c>
      <c r="T9" s="8">
        <v>5385259</v>
      </c>
      <c r="U9" s="4" t="s">
        <v>19</v>
      </c>
    </row>
    <row r="10" spans="1:21" s="4" customFormat="1" ht="11.25">
      <c r="A10" s="4" t="s">
        <v>49</v>
      </c>
      <c r="B10" s="4" t="s">
        <v>9</v>
      </c>
      <c r="C10" s="4" t="s">
        <v>50</v>
      </c>
      <c r="D10" s="4" t="s">
        <v>51</v>
      </c>
      <c r="E10" s="6">
        <v>523</v>
      </c>
      <c r="F10" s="7" t="str">
        <f>HYPERLINK("http://www.centcols.org/util/geo/visuSK.php?code="&amp;A10,A10)</f>
        <v>SK-BC-0523</v>
      </c>
      <c r="G10" s="4" t="s">
        <v>4</v>
      </c>
      <c r="H10" s="8">
        <v>15</v>
      </c>
      <c r="I10" s="8">
        <v>99</v>
      </c>
      <c r="K10" s="9"/>
      <c r="L10" s="8">
        <v>133</v>
      </c>
      <c r="M10" s="8">
        <v>249</v>
      </c>
      <c r="N10" s="8" t="s">
        <v>52</v>
      </c>
      <c r="O10" s="8" t="s">
        <v>53</v>
      </c>
      <c r="P10" s="10">
        <v>19.12042</v>
      </c>
      <c r="Q10" s="10">
        <v>48.5515</v>
      </c>
      <c r="R10" s="8">
        <v>34</v>
      </c>
      <c r="S10" s="8">
        <v>361295</v>
      </c>
      <c r="T10" s="8">
        <v>5379306</v>
      </c>
      <c r="U10" s="4" t="s">
        <v>7</v>
      </c>
    </row>
    <row r="11" spans="1:21" s="4" customFormat="1" ht="11.25">
      <c r="A11" s="4" t="s">
        <v>54</v>
      </c>
      <c r="B11" s="4" t="s">
        <v>9</v>
      </c>
      <c r="C11" s="4" t="s">
        <v>55</v>
      </c>
      <c r="D11" s="4" t="s">
        <v>56</v>
      </c>
      <c r="E11" s="6">
        <v>529</v>
      </c>
      <c r="F11" s="7" t="str">
        <f>HYPERLINK("http://www.centcols.org/util/geo/visuSK.php?code="&amp;A11,A11)</f>
        <v>SK-BC-0529</v>
      </c>
      <c r="G11" s="4">
        <v>526</v>
      </c>
      <c r="H11" s="8">
        <v>0</v>
      </c>
      <c r="I11" s="8">
        <v>0</v>
      </c>
      <c r="K11" s="9"/>
      <c r="L11" s="8">
        <v>135</v>
      </c>
      <c r="M11" s="8">
        <v>216</v>
      </c>
      <c r="N11" s="8" t="s">
        <v>57</v>
      </c>
      <c r="O11" s="8" t="s">
        <v>58</v>
      </c>
      <c r="P11" s="10">
        <v>19.99702</v>
      </c>
      <c r="Q11" s="10">
        <v>48.57906</v>
      </c>
      <c r="R11" s="8">
        <v>34</v>
      </c>
      <c r="S11" s="8">
        <v>426023</v>
      </c>
      <c r="T11" s="8">
        <v>5381149</v>
      </c>
      <c r="U11" s="4" t="s">
        <v>7</v>
      </c>
    </row>
    <row r="12" spans="1:21" s="4" customFormat="1" ht="11.25">
      <c r="A12" s="4" t="s">
        <v>59</v>
      </c>
      <c r="B12" s="4" t="s">
        <v>38</v>
      </c>
      <c r="C12" s="4" t="s">
        <v>60</v>
      </c>
      <c r="D12" s="4" t="s">
        <v>61</v>
      </c>
      <c r="E12" s="6">
        <v>541</v>
      </c>
      <c r="F12" s="7" t="str">
        <f>HYPERLINK("http://www.centcols.org/util/geo/visuSK.php?code="&amp;A12,A12)</f>
        <v>SK-BC-0541</v>
      </c>
      <c r="G12" s="4" t="s">
        <v>4</v>
      </c>
      <c r="H12" s="8">
        <v>15</v>
      </c>
      <c r="I12" s="8">
        <v>99</v>
      </c>
      <c r="K12" s="9"/>
      <c r="L12" s="8">
        <v>138</v>
      </c>
      <c r="M12" s="8">
        <v>286</v>
      </c>
      <c r="N12" s="8" t="s">
        <v>62</v>
      </c>
      <c r="O12" s="8" t="s">
        <v>63</v>
      </c>
      <c r="P12" s="10">
        <v>18.62575</v>
      </c>
      <c r="Q12" s="10">
        <v>48.34792</v>
      </c>
      <c r="R12" s="8">
        <v>34</v>
      </c>
      <c r="S12" s="8">
        <v>324092</v>
      </c>
      <c r="T12" s="8">
        <v>5357695</v>
      </c>
      <c r="U12" s="4" t="s">
        <v>7</v>
      </c>
    </row>
    <row r="13" spans="1:21" s="4" customFormat="1" ht="11.25">
      <c r="A13" s="4" t="s">
        <v>64</v>
      </c>
      <c r="B13" s="4" t="s">
        <v>9</v>
      </c>
      <c r="C13" s="4" t="s">
        <v>65</v>
      </c>
      <c r="D13" s="4" t="s">
        <v>66</v>
      </c>
      <c r="E13" s="6">
        <v>543</v>
      </c>
      <c r="F13" s="7" t="str">
        <f>HYPERLINK("http://www.centcols.org/util/geo/visuSK.php?code="&amp;A13,A13)</f>
        <v>SK-BC-0543</v>
      </c>
      <c r="G13" s="4">
        <v>526</v>
      </c>
      <c r="H13" s="8">
        <v>0</v>
      </c>
      <c r="I13" s="8">
        <v>0</v>
      </c>
      <c r="K13" s="12" t="s">
        <v>67</v>
      </c>
      <c r="L13" s="8">
        <v>134</v>
      </c>
      <c r="M13" s="8">
        <v>215</v>
      </c>
      <c r="N13" s="8" t="s">
        <v>68</v>
      </c>
      <c r="O13" s="8" t="s">
        <v>69</v>
      </c>
      <c r="P13" s="10">
        <v>19.85984</v>
      </c>
      <c r="Q13" s="10">
        <v>48.59468</v>
      </c>
      <c r="R13" s="8">
        <v>34</v>
      </c>
      <c r="S13" s="8">
        <v>415932</v>
      </c>
      <c r="T13" s="8">
        <v>5383028</v>
      </c>
      <c r="U13" s="4" t="s">
        <v>7</v>
      </c>
    </row>
    <row r="14" spans="1:21" s="4" customFormat="1" ht="11.25">
      <c r="A14" s="4" t="s">
        <v>70</v>
      </c>
      <c r="B14" s="4" t="s">
        <v>9</v>
      </c>
      <c r="C14" s="4" t="s">
        <v>71</v>
      </c>
      <c r="D14" s="4" t="s">
        <v>72</v>
      </c>
      <c r="E14" s="6">
        <v>543</v>
      </c>
      <c r="F14" s="7" t="str">
        <f>HYPERLINK("http://www.centcols.org/util/geo/visuSK.php?code="&amp;A14,A14)</f>
        <v>SK-BC-0543a</v>
      </c>
      <c r="G14" s="4" t="s">
        <v>4</v>
      </c>
      <c r="H14" s="8">
        <v>15</v>
      </c>
      <c r="I14" s="8">
        <v>99</v>
      </c>
      <c r="K14" s="9"/>
      <c r="L14" s="8">
        <v>134</v>
      </c>
      <c r="M14" s="8">
        <v>215</v>
      </c>
      <c r="N14" s="8" t="s">
        <v>73</v>
      </c>
      <c r="O14" s="8" t="s">
        <v>74</v>
      </c>
      <c r="P14" s="10">
        <v>19.91269</v>
      </c>
      <c r="Q14" s="10">
        <v>48.65694</v>
      </c>
      <c r="R14" s="8">
        <v>34</v>
      </c>
      <c r="S14" s="8">
        <v>419927</v>
      </c>
      <c r="T14" s="8">
        <v>5389891</v>
      </c>
      <c r="U14" s="4" t="s">
        <v>19</v>
      </c>
    </row>
    <row r="15" spans="1:21" s="4" customFormat="1" ht="11.25">
      <c r="A15" s="4" t="s">
        <v>75</v>
      </c>
      <c r="B15" s="4" t="s">
        <v>76</v>
      </c>
      <c r="C15" s="4" t="s">
        <v>77</v>
      </c>
      <c r="D15" s="4" t="s">
        <v>78</v>
      </c>
      <c r="E15" s="6">
        <v>549</v>
      </c>
      <c r="F15" s="7" t="str">
        <f>HYPERLINK("http://www.centcols.org/util/geo/visuSK.php?code="&amp;A15,A15)</f>
        <v>SK-BC-0549</v>
      </c>
      <c r="G15" s="4" t="s">
        <v>4</v>
      </c>
      <c r="H15" s="8">
        <v>15</v>
      </c>
      <c r="I15" s="8">
        <v>99</v>
      </c>
      <c r="K15" s="9"/>
      <c r="L15" s="8">
        <v>134</v>
      </c>
      <c r="M15" s="8">
        <v>215</v>
      </c>
      <c r="N15" s="8" t="s">
        <v>79</v>
      </c>
      <c r="O15" s="8" t="s">
        <v>80</v>
      </c>
      <c r="P15" s="10">
        <v>19.92668</v>
      </c>
      <c r="Q15" s="10">
        <v>48.59888</v>
      </c>
      <c r="R15" s="8">
        <v>34</v>
      </c>
      <c r="S15" s="8">
        <v>420867</v>
      </c>
      <c r="T15" s="8">
        <v>5383422</v>
      </c>
      <c r="U15" s="4" t="s">
        <v>19</v>
      </c>
    </row>
    <row r="16" spans="1:21" s="4" customFormat="1" ht="11.25">
      <c r="A16" s="4" t="s">
        <v>81</v>
      </c>
      <c r="B16" s="4" t="s">
        <v>9</v>
      </c>
      <c r="C16" s="4" t="s">
        <v>82</v>
      </c>
      <c r="D16" s="4" t="s">
        <v>83</v>
      </c>
      <c r="E16" s="6">
        <v>567</v>
      </c>
      <c r="F16" s="7" t="str">
        <f>HYPERLINK("http://www.centcols.org/util/geo/visuSK.php?code="&amp;A16,A16)</f>
        <v>SK-BC-0567</v>
      </c>
      <c r="G16" s="4" t="s">
        <v>4</v>
      </c>
      <c r="H16" s="8">
        <v>15</v>
      </c>
      <c r="I16" s="8">
        <v>99</v>
      </c>
      <c r="K16" s="9"/>
      <c r="L16" s="8">
        <v>138</v>
      </c>
      <c r="M16" s="8">
        <v>249</v>
      </c>
      <c r="N16" s="8" t="s">
        <v>84</v>
      </c>
      <c r="O16" s="8" t="s">
        <v>85</v>
      </c>
      <c r="P16" s="10">
        <v>19.09458</v>
      </c>
      <c r="Q16" s="10">
        <v>48.53458</v>
      </c>
      <c r="R16" s="8">
        <v>34</v>
      </c>
      <c r="S16" s="8">
        <v>359342</v>
      </c>
      <c r="T16" s="8">
        <v>5377473</v>
      </c>
      <c r="U16" s="4" t="s">
        <v>7</v>
      </c>
    </row>
    <row r="17" spans="1:21" s="4" customFormat="1" ht="11.25">
      <c r="A17" s="4" t="s">
        <v>86</v>
      </c>
      <c r="B17" s="4" t="s">
        <v>9</v>
      </c>
      <c r="C17" s="4" t="s">
        <v>87</v>
      </c>
      <c r="D17" s="4" t="s">
        <v>88</v>
      </c>
      <c r="E17" s="6">
        <v>579</v>
      </c>
      <c r="F17" s="7" t="str">
        <f>HYPERLINK("http://www.centcols.org/util/geo/visuSK.php?code="&amp;A17,A17)</f>
        <v>SK-BC-0579</v>
      </c>
      <c r="G17" s="4">
        <v>531</v>
      </c>
      <c r="H17" s="8">
        <v>0</v>
      </c>
      <c r="I17" s="8">
        <v>0</v>
      </c>
      <c r="K17" s="9"/>
      <c r="L17" s="8">
        <v>135</v>
      </c>
      <c r="M17" s="8">
        <v>216</v>
      </c>
      <c r="N17" s="8" t="s">
        <v>89</v>
      </c>
      <c r="O17" s="8" t="s">
        <v>90</v>
      </c>
      <c r="P17" s="10">
        <v>19.98461</v>
      </c>
      <c r="Q17" s="10">
        <v>48.70072</v>
      </c>
      <c r="R17" s="8">
        <v>34</v>
      </c>
      <c r="S17" s="8">
        <v>425288</v>
      </c>
      <c r="T17" s="8">
        <v>5394685</v>
      </c>
      <c r="U17" s="4" t="s">
        <v>7</v>
      </c>
    </row>
    <row r="18" spans="1:21" s="4" customFormat="1" ht="11.25">
      <c r="A18" s="4" t="s">
        <v>91</v>
      </c>
      <c r="B18" s="4" t="s">
        <v>9</v>
      </c>
      <c r="C18" s="4" t="s">
        <v>92</v>
      </c>
      <c r="D18" s="4" t="s">
        <v>93</v>
      </c>
      <c r="E18" s="6">
        <v>586</v>
      </c>
      <c r="F18" s="7" t="str">
        <f>HYPERLINK("http://www.centcols.org/util/geo/visuSK.php?code="&amp;A18,A18)</f>
        <v>SK-BC-0586</v>
      </c>
      <c r="G18" s="4" t="s">
        <v>29</v>
      </c>
      <c r="H18" s="8">
        <v>0</v>
      </c>
      <c r="I18" s="8">
        <v>0</v>
      </c>
      <c r="K18" s="9"/>
      <c r="L18" s="8">
        <v>135</v>
      </c>
      <c r="M18" s="8">
        <v>217</v>
      </c>
      <c r="N18" s="8" t="s">
        <v>94</v>
      </c>
      <c r="O18" s="8" t="s">
        <v>95</v>
      </c>
      <c r="P18" s="10">
        <v>20.10006</v>
      </c>
      <c r="Q18" s="10">
        <v>48.65928</v>
      </c>
      <c r="R18" s="8">
        <v>34</v>
      </c>
      <c r="S18" s="8">
        <v>433728</v>
      </c>
      <c r="T18" s="8">
        <v>5389971</v>
      </c>
      <c r="U18" s="4" t="s">
        <v>7</v>
      </c>
    </row>
    <row r="19" spans="1:21" s="4" customFormat="1" ht="11.25">
      <c r="A19" s="4" t="s">
        <v>96</v>
      </c>
      <c r="B19" s="4" t="s">
        <v>9</v>
      </c>
      <c r="C19" s="4" t="s">
        <v>97</v>
      </c>
      <c r="D19" s="4" t="s">
        <v>98</v>
      </c>
      <c r="E19" s="6">
        <v>588</v>
      </c>
      <c r="F19" s="7" t="str">
        <f>HYPERLINK("http://www.centcols.org/util/geo/visuSK.php?code="&amp;A19,A19)</f>
        <v>SK-BC-0588</v>
      </c>
      <c r="G19" s="4" t="s">
        <v>99</v>
      </c>
      <c r="H19" s="8">
        <v>10</v>
      </c>
      <c r="I19" s="8">
        <v>1</v>
      </c>
      <c r="K19" s="9"/>
      <c r="L19" s="8">
        <v>134</v>
      </c>
      <c r="M19" s="8">
        <v>253</v>
      </c>
      <c r="N19" s="8" t="s">
        <v>100</v>
      </c>
      <c r="O19" s="8" t="s">
        <v>101</v>
      </c>
      <c r="P19" s="10">
        <v>19.62575</v>
      </c>
      <c r="Q19" s="10">
        <v>48.51897</v>
      </c>
      <c r="R19" s="8">
        <v>34</v>
      </c>
      <c r="S19" s="8">
        <v>398521</v>
      </c>
      <c r="T19" s="8">
        <v>5374896</v>
      </c>
      <c r="U19" s="4" t="s">
        <v>7</v>
      </c>
    </row>
    <row r="20" spans="1:21" s="4" customFormat="1" ht="11.25">
      <c r="A20" s="4" t="s">
        <v>102</v>
      </c>
      <c r="B20" s="4" t="s">
        <v>9</v>
      </c>
      <c r="C20" s="4" t="s">
        <v>103</v>
      </c>
      <c r="D20" s="4" t="s">
        <v>104</v>
      </c>
      <c r="E20" s="6">
        <v>596</v>
      </c>
      <c r="F20" s="7" t="str">
        <f>HYPERLINK("http://www.centcols.org/util/geo/visuSK.php?code="&amp;A20,A20)</f>
        <v>SK-BC-0596</v>
      </c>
      <c r="G20" s="4" t="s">
        <v>4</v>
      </c>
      <c r="H20" s="8">
        <v>15</v>
      </c>
      <c r="I20" s="8">
        <v>99</v>
      </c>
      <c r="K20" s="9"/>
      <c r="L20" s="8">
        <v>133</v>
      </c>
      <c r="M20" s="8">
        <v>250</v>
      </c>
      <c r="N20" s="8" t="s">
        <v>105</v>
      </c>
      <c r="O20" s="8" t="s">
        <v>106</v>
      </c>
      <c r="P20" s="10">
        <v>19.1957</v>
      </c>
      <c r="Q20" s="10">
        <v>48.54038</v>
      </c>
      <c r="R20" s="8">
        <v>34</v>
      </c>
      <c r="S20" s="8">
        <v>366821</v>
      </c>
      <c r="T20" s="8">
        <v>5377936</v>
      </c>
      <c r="U20" s="4" t="s">
        <v>7</v>
      </c>
    </row>
    <row r="21" spans="1:21" s="4" customFormat="1" ht="11.25">
      <c r="A21" s="4" t="s">
        <v>107</v>
      </c>
      <c r="B21" s="4" t="s">
        <v>108</v>
      </c>
      <c r="C21" s="4" t="s">
        <v>109</v>
      </c>
      <c r="D21" s="4" t="s">
        <v>110</v>
      </c>
      <c r="E21" s="6">
        <v>604</v>
      </c>
      <c r="F21" s="7" t="str">
        <f>HYPERLINK("http://www.centcols.org/util/geo/visuSK.php?code="&amp;A21,A21)</f>
        <v>SK-BC-0604</v>
      </c>
      <c r="G21" s="4" t="s">
        <v>4</v>
      </c>
      <c r="H21" s="8">
        <v>15</v>
      </c>
      <c r="I21" s="8">
        <v>99</v>
      </c>
      <c r="K21" s="9"/>
      <c r="L21" s="13">
        <v>100</v>
      </c>
      <c r="M21" s="13">
        <v>168</v>
      </c>
      <c r="N21" s="8" t="s">
        <v>111</v>
      </c>
      <c r="O21" s="8" t="s">
        <v>112</v>
      </c>
      <c r="P21" s="10">
        <v>19.25054</v>
      </c>
      <c r="Q21" s="10">
        <v>48.71133</v>
      </c>
      <c r="R21" s="8">
        <v>34</v>
      </c>
      <c r="S21" s="8">
        <v>371305</v>
      </c>
      <c r="T21" s="8">
        <v>5396844</v>
      </c>
      <c r="U21" s="4" t="s">
        <v>7</v>
      </c>
    </row>
    <row r="22" spans="1:21" s="4" customFormat="1" ht="11.25">
      <c r="A22" s="4" t="s">
        <v>113</v>
      </c>
      <c r="B22" s="4" t="s">
        <v>9</v>
      </c>
      <c r="C22" s="4" t="s">
        <v>114</v>
      </c>
      <c r="D22" s="4" t="s">
        <v>115</v>
      </c>
      <c r="E22" s="6">
        <v>613</v>
      </c>
      <c r="F22" s="7" t="str">
        <f>HYPERLINK("http://www.centcols.org/util/geo/visuSK.php?code="&amp;A22,A22)</f>
        <v>SK-BC-0613</v>
      </c>
      <c r="G22" s="4" t="s">
        <v>4</v>
      </c>
      <c r="H22" s="8">
        <v>15</v>
      </c>
      <c r="I22" s="8">
        <v>99</v>
      </c>
      <c r="K22" s="9"/>
      <c r="L22" s="13">
        <v>100</v>
      </c>
      <c r="M22" s="13">
        <v>169</v>
      </c>
      <c r="N22" s="8" t="s">
        <v>116</v>
      </c>
      <c r="O22" s="8" t="s">
        <v>117</v>
      </c>
      <c r="P22" s="10">
        <v>19.3192</v>
      </c>
      <c r="Q22" s="10">
        <v>48.76324</v>
      </c>
      <c r="R22" s="8">
        <v>34</v>
      </c>
      <c r="S22" s="8">
        <v>376483</v>
      </c>
      <c r="T22" s="8">
        <v>5402499</v>
      </c>
      <c r="U22" s="4" t="s">
        <v>7</v>
      </c>
    </row>
    <row r="23" spans="1:21" s="4" customFormat="1" ht="11.25">
      <c r="A23" s="4" t="s">
        <v>118</v>
      </c>
      <c r="B23" s="4" t="s">
        <v>119</v>
      </c>
      <c r="C23" s="4" t="s">
        <v>120</v>
      </c>
      <c r="D23" s="4" t="s">
        <v>121</v>
      </c>
      <c r="E23" s="6">
        <v>626</v>
      </c>
      <c r="F23" s="7" t="str">
        <f>HYPERLINK("http://www.centcols.org/util/geo/visuSK.php?code="&amp;A23,A23)</f>
        <v>SK-BC-0626</v>
      </c>
      <c r="G23" s="4" t="s">
        <v>4</v>
      </c>
      <c r="H23" s="8">
        <v>15</v>
      </c>
      <c r="I23" s="8">
        <v>99</v>
      </c>
      <c r="J23" s="11"/>
      <c r="K23" s="9"/>
      <c r="L23" s="8">
        <v>138</v>
      </c>
      <c r="M23" s="8">
        <v>247</v>
      </c>
      <c r="N23" s="8" t="s">
        <v>122</v>
      </c>
      <c r="O23" s="8" t="s">
        <v>123</v>
      </c>
      <c r="P23" s="10">
        <v>18.72367</v>
      </c>
      <c r="Q23" s="10">
        <v>48.42569</v>
      </c>
      <c r="R23" s="8">
        <v>34</v>
      </c>
      <c r="S23" s="8">
        <v>331603</v>
      </c>
      <c r="T23" s="8">
        <v>5366119</v>
      </c>
      <c r="U23" s="4" t="s">
        <v>19</v>
      </c>
    </row>
    <row r="24" spans="1:21" s="4" customFormat="1" ht="11.25">
      <c r="A24" s="4" t="s">
        <v>124</v>
      </c>
      <c r="B24" s="4" t="s">
        <v>9</v>
      </c>
      <c r="C24" s="4" t="s">
        <v>125</v>
      </c>
      <c r="D24" s="4" t="s">
        <v>126</v>
      </c>
      <c r="E24" s="6">
        <v>630</v>
      </c>
      <c r="F24" s="7" t="str">
        <f>HYPERLINK("http://www.centcols.org/util/geo/visuSK.php?code="&amp;A24,A24)</f>
        <v>SK-BC-0630</v>
      </c>
      <c r="G24" s="4" t="s">
        <v>4</v>
      </c>
      <c r="H24" s="8">
        <v>15</v>
      </c>
      <c r="I24" s="8">
        <v>99</v>
      </c>
      <c r="K24" s="9"/>
      <c r="L24" s="8">
        <v>134</v>
      </c>
      <c r="M24" s="8">
        <v>215</v>
      </c>
      <c r="N24" s="8" t="s">
        <v>127</v>
      </c>
      <c r="O24" s="8" t="s">
        <v>128</v>
      </c>
      <c r="P24" s="10">
        <v>19.8983</v>
      </c>
      <c r="Q24" s="10">
        <v>48.64013</v>
      </c>
      <c r="R24" s="8">
        <v>34</v>
      </c>
      <c r="S24" s="8">
        <v>418841</v>
      </c>
      <c r="T24" s="8">
        <v>5388038</v>
      </c>
      <c r="U24" s="4" t="s">
        <v>7</v>
      </c>
    </row>
    <row r="25" spans="1:21" s="4" customFormat="1" ht="11.25">
      <c r="A25" s="4" t="s">
        <v>129</v>
      </c>
      <c r="B25" s="4" t="s">
        <v>9</v>
      </c>
      <c r="C25" s="4" t="s">
        <v>130</v>
      </c>
      <c r="D25" s="4" t="s">
        <v>131</v>
      </c>
      <c r="E25" s="6">
        <v>652</v>
      </c>
      <c r="F25" s="7" t="str">
        <f>HYPERLINK("http://www.centcols.org/util/geo/visuSK.php?code="&amp;A25,A25)</f>
        <v>SK-BC-0652</v>
      </c>
      <c r="G25" s="4" t="s">
        <v>4</v>
      </c>
      <c r="H25" s="8">
        <v>15</v>
      </c>
      <c r="I25" s="8">
        <v>99</v>
      </c>
      <c r="K25" s="9"/>
      <c r="L25" s="8">
        <v>138</v>
      </c>
      <c r="M25" s="8">
        <v>248</v>
      </c>
      <c r="N25" s="8" t="s">
        <v>132</v>
      </c>
      <c r="O25" s="8" t="s">
        <v>133</v>
      </c>
      <c r="P25" s="10">
        <v>18.98529</v>
      </c>
      <c r="Q25" s="10">
        <v>48.48782</v>
      </c>
      <c r="R25" s="8">
        <v>34</v>
      </c>
      <c r="S25" s="8">
        <v>351137</v>
      </c>
      <c r="T25" s="8">
        <v>5372482</v>
      </c>
      <c r="U25" s="4" t="s">
        <v>7</v>
      </c>
    </row>
    <row r="26" spans="1:21" s="4" customFormat="1" ht="11.25">
      <c r="A26" s="4" t="s">
        <v>134</v>
      </c>
      <c r="B26" s="4" t="s">
        <v>108</v>
      </c>
      <c r="C26" s="4" t="s">
        <v>135</v>
      </c>
      <c r="D26" s="4" t="s">
        <v>136</v>
      </c>
      <c r="E26" s="6">
        <v>659</v>
      </c>
      <c r="F26" s="7" t="str">
        <f>HYPERLINK("http://www.centcols.org/util/geo/visuSK.php?code="&amp;A26,A26)</f>
        <v>SK-BC-0659</v>
      </c>
      <c r="G26" s="4" t="s">
        <v>99</v>
      </c>
      <c r="H26" s="8">
        <v>10</v>
      </c>
      <c r="I26" s="8">
        <v>1</v>
      </c>
      <c r="K26" s="9"/>
      <c r="L26" s="8">
        <v>134</v>
      </c>
      <c r="M26" s="8">
        <v>253</v>
      </c>
      <c r="N26" s="8" t="s">
        <v>137</v>
      </c>
      <c r="O26" s="8" t="s">
        <v>138</v>
      </c>
      <c r="P26" s="10">
        <v>19.60389</v>
      </c>
      <c r="Q26" s="10">
        <v>48.48222</v>
      </c>
      <c r="R26" s="8">
        <v>34</v>
      </c>
      <c r="S26" s="8">
        <v>396832</v>
      </c>
      <c r="T26" s="8">
        <v>5370841</v>
      </c>
      <c r="U26" s="4" t="s">
        <v>7</v>
      </c>
    </row>
    <row r="27" spans="1:21" s="4" customFormat="1" ht="11.25">
      <c r="A27" s="4" t="s">
        <v>139</v>
      </c>
      <c r="B27" s="4" t="s">
        <v>9</v>
      </c>
      <c r="C27" s="4" t="s">
        <v>140</v>
      </c>
      <c r="D27" s="4" t="s">
        <v>141</v>
      </c>
      <c r="E27" s="6">
        <v>665</v>
      </c>
      <c r="F27" s="7" t="str">
        <f>HYPERLINK("http://www.centcols.org/util/geo/visuSK.php?code="&amp;A27,A27)</f>
        <v>SK-BC-0665</v>
      </c>
      <c r="G27" s="4" t="s">
        <v>4</v>
      </c>
      <c r="H27" s="8">
        <v>15</v>
      </c>
      <c r="I27" s="8">
        <v>99</v>
      </c>
      <c r="K27" s="9"/>
      <c r="L27" s="8">
        <v>138</v>
      </c>
      <c r="M27" s="8">
        <v>249</v>
      </c>
      <c r="N27" s="8" t="s">
        <v>142</v>
      </c>
      <c r="O27" s="8" t="s">
        <v>143</v>
      </c>
      <c r="P27" s="10">
        <v>19.02455</v>
      </c>
      <c r="Q27" s="10">
        <v>48.43955</v>
      </c>
      <c r="R27" s="8">
        <v>34</v>
      </c>
      <c r="S27" s="8">
        <v>353900</v>
      </c>
      <c r="T27" s="8">
        <v>5367041</v>
      </c>
      <c r="U27" s="4" t="s">
        <v>7</v>
      </c>
    </row>
    <row r="28" spans="1:21" s="4" customFormat="1" ht="12.75">
      <c r="A28" s="4" t="s">
        <v>144</v>
      </c>
      <c r="B28" s="4" t="s">
        <v>145</v>
      </c>
      <c r="C28" s="4" t="s">
        <v>146</v>
      </c>
      <c r="D28" s="4" t="s">
        <v>147</v>
      </c>
      <c r="E28" s="6">
        <v>670</v>
      </c>
      <c r="F28" s="7" t="str">
        <f>HYPERLINK("http://www.centcols.org/util/geo/visuSK.php?code="&amp;A28,A28)</f>
        <v>SK-BC-0670</v>
      </c>
      <c r="G28" s="4" t="s">
        <v>99</v>
      </c>
      <c r="H28" s="8">
        <v>10</v>
      </c>
      <c r="I28" s="8">
        <v>1</v>
      </c>
      <c r="J28" s="14"/>
      <c r="K28" s="12" t="s">
        <v>148</v>
      </c>
      <c r="L28" s="8">
        <v>133</v>
      </c>
      <c r="M28" s="8">
        <v>212</v>
      </c>
      <c r="N28" s="8" t="s">
        <v>149</v>
      </c>
      <c r="O28" s="8" t="s">
        <v>150</v>
      </c>
      <c r="P28" s="10">
        <v>19.487</v>
      </c>
      <c r="Q28" s="10">
        <v>48.59728</v>
      </c>
      <c r="R28" s="8">
        <v>34</v>
      </c>
      <c r="S28" s="8">
        <v>388448</v>
      </c>
      <c r="T28" s="8">
        <v>5383794</v>
      </c>
      <c r="U28" s="4" t="s">
        <v>7</v>
      </c>
    </row>
    <row r="29" spans="1:21" s="4" customFormat="1" ht="11.25">
      <c r="A29" s="4" t="s">
        <v>151</v>
      </c>
      <c r="B29" s="4" t="s">
        <v>9</v>
      </c>
      <c r="C29" s="4" t="s">
        <v>152</v>
      </c>
      <c r="D29" s="4" t="s">
        <v>153</v>
      </c>
      <c r="E29" s="6">
        <v>677</v>
      </c>
      <c r="F29" s="7" t="str">
        <f>HYPERLINK("http://www.centcols.org/util/geo/visuSK.php?code="&amp;A29,A29)</f>
        <v>SK-BC-0677</v>
      </c>
      <c r="G29" s="4" t="s">
        <v>99</v>
      </c>
      <c r="H29" s="8">
        <v>10</v>
      </c>
      <c r="I29" s="8">
        <v>1</v>
      </c>
      <c r="K29" s="9"/>
      <c r="L29" s="8">
        <v>134</v>
      </c>
      <c r="M29" s="8">
        <v>214</v>
      </c>
      <c r="N29" s="8" t="s">
        <v>154</v>
      </c>
      <c r="O29" s="8" t="s">
        <v>155</v>
      </c>
      <c r="P29" s="10">
        <v>19.78847</v>
      </c>
      <c r="Q29" s="10">
        <v>48.6312</v>
      </c>
      <c r="R29" s="8">
        <v>34</v>
      </c>
      <c r="S29" s="8">
        <v>410734</v>
      </c>
      <c r="T29" s="8">
        <v>5387167</v>
      </c>
      <c r="U29" s="4" t="s">
        <v>7</v>
      </c>
    </row>
    <row r="30" spans="1:21" s="4" customFormat="1" ht="22.5">
      <c r="A30" s="4" t="s">
        <v>156</v>
      </c>
      <c r="B30" s="5" t="s">
        <v>157</v>
      </c>
      <c r="C30" s="5" t="s">
        <v>158</v>
      </c>
      <c r="D30" s="5" t="s">
        <v>159</v>
      </c>
      <c r="E30" s="6">
        <v>678</v>
      </c>
      <c r="F30" s="7" t="str">
        <f>HYPERLINK("http://www.centcols.org/util/geo/visuSK.php?code="&amp;A30,A30)</f>
        <v>SK-BC-0678</v>
      </c>
      <c r="G30" s="4" t="s">
        <v>4</v>
      </c>
      <c r="H30" s="8">
        <v>15</v>
      </c>
      <c r="I30" s="8">
        <v>99</v>
      </c>
      <c r="J30" s="11"/>
      <c r="K30" s="9"/>
      <c r="L30" s="8">
        <v>137</v>
      </c>
      <c r="M30" s="8">
        <v>205</v>
      </c>
      <c r="N30" s="8" t="s">
        <v>160</v>
      </c>
      <c r="O30" s="8" t="s">
        <v>161</v>
      </c>
      <c r="P30" s="10">
        <v>18.48986</v>
      </c>
      <c r="Q30" s="10">
        <v>48.54988</v>
      </c>
      <c r="R30" s="8">
        <v>34</v>
      </c>
      <c r="S30" s="8">
        <v>314761</v>
      </c>
      <c r="T30" s="8">
        <v>5380463</v>
      </c>
      <c r="U30" s="4" t="s">
        <v>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2012-11-03T20:56:59Z</dcterms:created>
  <dcterms:modified xsi:type="dcterms:W3CDTF">2012-11-03T20:58:56Z</dcterms:modified>
  <cp:category/>
  <cp:version/>
  <cp:contentType/>
  <cp:contentStatus/>
</cp:coreProperties>
</file>